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<sst xmlns="http://schemas.openxmlformats.org/spreadsheetml/2006/main" count="192" uniqueCount="113">
  <si>
    <t>重庆市注册会计师协会行业影响力测评对象基本情况表</t>
    <phoneticPr fontId="2" type="noConversion"/>
  </si>
  <si>
    <t>序号</t>
    <phoneticPr fontId="2" type="noConversion"/>
  </si>
  <si>
    <t>姓名</t>
    <phoneticPr fontId="2" type="noConversion"/>
  </si>
  <si>
    <t>单位名称</t>
    <phoneticPr fontId="2" type="noConversion"/>
  </si>
  <si>
    <t>所在执业机构情况</t>
    <phoneticPr fontId="2" type="noConversion"/>
  </si>
  <si>
    <t>个人情况</t>
    <phoneticPr fontId="2" type="noConversion"/>
  </si>
  <si>
    <t>2023年收入
(万元)</t>
    <phoneticPr fontId="2" type="noConversion"/>
  </si>
  <si>
    <t>注册会计师
人数</t>
    <phoneticPr fontId="2" type="noConversion"/>
  </si>
  <si>
    <t>人才情况</t>
    <phoneticPr fontId="2" type="noConversion"/>
  </si>
  <si>
    <t>优良诚信情况
（近5年）</t>
    <phoneticPr fontId="2" type="noConversion"/>
  </si>
  <si>
    <t>性别</t>
    <phoneticPr fontId="2" type="noConversion"/>
  </si>
  <si>
    <t>年龄</t>
    <phoneticPr fontId="2" type="noConversion"/>
  </si>
  <si>
    <t>政治面貌</t>
    <phoneticPr fontId="2" type="noConversion"/>
  </si>
  <si>
    <t>职务/股东（合伙人）</t>
    <phoneticPr fontId="2" type="noConversion"/>
  </si>
  <si>
    <t>执业资格</t>
    <phoneticPr fontId="2" type="noConversion"/>
  </si>
  <si>
    <t>注册时间</t>
    <phoneticPr fontId="2" type="noConversion"/>
  </si>
  <si>
    <t>专业技术职称</t>
    <phoneticPr fontId="2" type="noConversion"/>
  </si>
  <si>
    <t>行业任职</t>
    <phoneticPr fontId="2" type="noConversion"/>
  </si>
  <si>
    <t>重要社会任职</t>
    <phoneticPr fontId="2" type="noConversion"/>
  </si>
  <si>
    <t>王彭果</t>
    <phoneticPr fontId="2" type="noConversion"/>
  </si>
  <si>
    <t>重庆中鼎会计师事务所有限责任公司</t>
  </si>
  <si>
    <t>全国会计高端人才1人</t>
    <phoneticPr fontId="2" type="noConversion"/>
  </si>
  <si>
    <t>2019渝中区人民政府授予“经济发展贡献100强”</t>
    <phoneticPr fontId="2" type="noConversion"/>
  </si>
  <si>
    <t>17项</t>
  </si>
  <si>
    <t>男</t>
    <phoneticPr fontId="2" type="noConversion"/>
  </si>
  <si>
    <t>无党派人士</t>
    <phoneticPr fontId="2" type="noConversion"/>
  </si>
  <si>
    <t>主任会计师</t>
    <phoneticPr fontId="2" type="noConversion"/>
  </si>
  <si>
    <t>注册会计师</t>
    <phoneticPr fontId="2" type="noConversion"/>
  </si>
  <si>
    <t>全国会计高端人才
中注协资深会员</t>
    <phoneticPr fontId="2" type="noConversion"/>
  </si>
  <si>
    <t>高级会计师</t>
    <phoneticPr fontId="2" type="noConversion"/>
  </si>
  <si>
    <t>【中注协】
中注协第七届常务理事
【理事会】
注协第四届副会长
评协第四届理事
注协第三届常务理事
评协第三届理事
注协第二届常务理事
评协第二届理事
【行业专门（业）委员会】
第二届惩戒委员会委员
第一届惩戒委员会委员
注会行业纪律委员会委员(1999)</t>
    <phoneticPr fontId="2" type="noConversion"/>
  </si>
  <si>
    <t>政协重庆市第六届常委
渝中区第十九届人大常委
重庆市新专联第四届副监事长</t>
    <phoneticPr fontId="2" type="noConversion"/>
  </si>
  <si>
    <t>无</t>
  </si>
  <si>
    <t>19项</t>
  </si>
  <si>
    <t>李青龙</t>
  </si>
  <si>
    <t>天健会计师事务所（特殊普通合伙）重庆分所</t>
  </si>
  <si>
    <t>全国会计先进工作者1人
重庆英才•名家名师1人
全国会计高层次人才1人
全国会计高端人才6人
重庆会计高端人才11人
重庆会计青年英才3人</t>
    <phoneticPr fontId="2" type="noConversion"/>
  </si>
  <si>
    <t>41项</t>
  </si>
  <si>
    <t>中共党员</t>
    <phoneticPr fontId="2" type="noConversion"/>
  </si>
  <si>
    <t>分所负责人/合伙人</t>
    <phoneticPr fontId="2" type="noConversion"/>
  </si>
  <si>
    <t>重庆会计高端人才</t>
    <phoneticPr fontId="2" type="noConversion"/>
  </si>
  <si>
    <t>正高级会计师</t>
    <phoneticPr fontId="2" type="noConversion"/>
  </si>
  <si>
    <t>【行业专门（业）委员会】
第五届惩戒委员会委员
第四届维权委员会委员</t>
    <phoneticPr fontId="2" type="noConversion"/>
  </si>
  <si>
    <t>7项</t>
  </si>
  <si>
    <t>陈定文</t>
    <phoneticPr fontId="2" type="noConversion"/>
  </si>
  <si>
    <t>重庆勤业会计师事务所有限公司</t>
  </si>
  <si>
    <t>重庆会计青年英才1人</t>
  </si>
  <si>
    <t>8项</t>
  </si>
  <si>
    <t>群众</t>
    <phoneticPr fontId="2" type="noConversion"/>
  </si>
  <si>
    <t>副主任会计师/股东</t>
    <phoneticPr fontId="2" type="noConversion"/>
  </si>
  <si>
    <t>中注协资深会员</t>
    <phoneticPr fontId="2" type="noConversion"/>
  </si>
  <si>
    <t>【理事会】
注协第四届理事
【行业专门（业）委员会】
第五届惩戒委员会委员
第四届自律委员会委员
第二届编辑委员会委员、专业技术委员会委员
第一届调查委员会主任委员、编辑委员会委员</t>
    <phoneticPr fontId="2" type="noConversion"/>
  </si>
  <si>
    <t>曾任四川省巴中市恩阳区第二届政协委员</t>
    <phoneticPr fontId="2" type="noConversion"/>
  </si>
  <si>
    <t>10项</t>
  </si>
  <si>
    <t>赵勇军</t>
  </si>
  <si>
    <t>四川华信（集团）会计师事务所（特殊普通合伙）重庆分所</t>
  </si>
  <si>
    <t>1项</t>
  </si>
  <si>
    <t>分所负责人/合伙人</t>
  </si>
  <si>
    <t>【理事会】
注协第四届理事</t>
    <phoneticPr fontId="2" type="noConversion"/>
  </si>
  <si>
    <t>侯黎明</t>
    <phoneticPr fontId="2" type="noConversion"/>
  </si>
  <si>
    <t>信永中和会计师事务所（特殊普通合伙）重庆分所</t>
  </si>
  <si>
    <t>全国会计高层次人才1人
全国会计高端人才1人
重庆会计高端人才3人
重庆会计青年英才1人</t>
    <phoneticPr fontId="2" type="noConversion"/>
  </si>
  <si>
    <t>24项</t>
  </si>
  <si>
    <t>【行业专门（业）委员会】
第五届专业技术委员会委员
第四届专业技术委员会委员
第三届专业技术委员会委员</t>
    <phoneticPr fontId="2" type="noConversion"/>
  </si>
  <si>
    <t>中兴财光华会计师事务所（特殊普通合伙）重庆分所</t>
  </si>
  <si>
    <t>重庆英才•名家名师1人
全国会计高端人才1人
重庆会计高端人才1人</t>
    <phoneticPr fontId="2" type="noConversion"/>
  </si>
  <si>
    <t>4项</t>
  </si>
  <si>
    <t>【行业专门（业）委员会】
第五届专业技术委员会副主任委员
第四届专业技术委员会委员</t>
    <phoneticPr fontId="2" type="noConversion"/>
  </si>
  <si>
    <t>2021年重庆英才•名家名师</t>
  </si>
  <si>
    <t>立信会计师事务所（特殊普通合伙）重庆分所</t>
  </si>
  <si>
    <t>全国会计高层次人才1人
全国会计高端人才1人
重庆会计高端人才1人
重庆会计青年英才1人</t>
    <phoneticPr fontId="2" type="noConversion"/>
  </si>
  <si>
    <t>1.2023市青年文明号活动组委会授予“重庆市杰出青年文明号集体”；
2.2022共青团重庆市非公经济和社会组织工作委员会授予“两新领域五四红旗团支部”；
3.2022市青年文明号活动组委会授予“重庆市优秀青年文明号集体”；
4.2020共青团重庆市委授予“优秀青年文明号”；
5.2019中注协行业共青团委授予“青年文明号集体”</t>
    <phoneticPr fontId="2" type="noConversion"/>
  </si>
  <si>
    <t>25项</t>
  </si>
  <si>
    <t>女</t>
    <phoneticPr fontId="2" type="noConversion"/>
  </si>
  <si>
    <t>重庆分所副所长/合伙人</t>
    <phoneticPr fontId="2" type="noConversion"/>
  </si>
  <si>
    <t>全国会计高层次人才
重庆会计高端人才
重庆会计青年英才</t>
    <phoneticPr fontId="2" type="noConversion"/>
  </si>
  <si>
    <t>【行业专门（业）委员会】
第五届专业技术委员会委员
第四届专业技术委员会委员</t>
    <phoneticPr fontId="2" type="noConversion"/>
  </si>
  <si>
    <t>中共重庆市第六届代表大会党代表</t>
    <phoneticPr fontId="2" type="noConversion"/>
  </si>
  <si>
    <t>18项</t>
  </si>
  <si>
    <t>大华会计师事务所（特殊普通合伙）重庆分所</t>
    <phoneticPr fontId="2" type="noConversion"/>
  </si>
  <si>
    <t>重庆会计高端人才3人
重庆会计青年英才1人</t>
    <phoneticPr fontId="2" type="noConversion"/>
  </si>
  <si>
    <t>5项</t>
  </si>
  <si>
    <t>【理事会】
注协第三届理事
【行业专门（业）委员会】
第五届信息化委员会委员</t>
    <phoneticPr fontId="2" type="noConversion"/>
  </si>
  <si>
    <t>6项</t>
  </si>
  <si>
    <t>德勤华永会计师事务所（特殊普通合伙）重庆分所</t>
    <phoneticPr fontId="2" type="noConversion"/>
  </si>
  <si>
    <t>无</t>
    <phoneticPr fontId="2" type="noConversion"/>
  </si>
  <si>
    <t>【理事会】
注协第四届理事
【行业专门（业）委员会】
第五届专业技术委员会委员</t>
    <phoneticPr fontId="2" type="noConversion"/>
  </si>
  <si>
    <t>童文光</t>
  </si>
  <si>
    <t>天职国际会计师事务所（特殊普通合伙）重庆分所</t>
  </si>
  <si>
    <t>重庆会计高端人才1人</t>
  </si>
  <si>
    <t>14项</t>
  </si>
  <si>
    <t>蒙高原</t>
  </si>
  <si>
    <t>重庆康华会计师事务所（特殊普通合伙）</t>
  </si>
  <si>
    <t>全国会计先进工作者1人
全国会计高端人才2人
重庆会计高端人才3人
重庆会计青年英才1人</t>
    <phoneticPr fontId="2" type="noConversion"/>
  </si>
  <si>
    <t>1.2023中共渝中区委、区人民政府授予“优秀民营企业”；
2.2023市青年文明号活动组委会授予“重庆市杰出青年文明号集体”;
3.2023中注协行业团委授予“五四红旗团支部”;
4.2022市青年文明号活动组委会授予“重庆市杰出青年文明号集体”;
5.2022中注协行业团委授予“五四红旗团支部”;
6.2021中注协行业团委授予“第4届全国注册会计师行业青年文明号”;
7.2021中注协行业党委授予“全国先进会计师事务所党组织”;
8.2020共青团重庆市委授予“优秀青年文明号”;
9.2020中注协行业共青团委授予“五四红旗团支部”；
10.2019中注协行业共青团委授予“五四红旗团支部”；
11.2019中注协行业共青团委授予“青年文明号集体”</t>
    <phoneticPr fontId="2" type="noConversion"/>
  </si>
  <si>
    <t>43项</t>
  </si>
  <si>
    <t>全国评估高端人才
中注协资深会员</t>
    <phoneticPr fontId="2" type="noConversion"/>
  </si>
  <si>
    <t>曾任渝中区第十八届人大代表</t>
    <phoneticPr fontId="2" type="noConversion"/>
  </si>
  <si>
    <t>廖文均</t>
    <phoneticPr fontId="2" type="noConversion"/>
  </si>
  <si>
    <t>重庆大华会计师事务所有限公司</t>
    <phoneticPr fontId="2" type="noConversion"/>
  </si>
  <si>
    <t>15项</t>
  </si>
  <si>
    <t>会计师</t>
    <phoneticPr fontId="2" type="noConversion"/>
  </si>
  <si>
    <t>行业党委委员
【理事会】
注协第四届常务理事
评协第四届理事
评协第三届理事
【行业专门（业）委员会】
第五届惩戒委员会委员
第四届自律委员会委员
第三届惩戒委员会委员
第二届维权委员会委员</t>
    <phoneticPr fontId="2" type="noConversion"/>
  </si>
  <si>
    <t>万州区第六届人大代表</t>
    <phoneticPr fontId="2" type="noConversion"/>
  </si>
  <si>
    <r>
      <t>行业党委委员
【理事会】
注协第四届副会长
注协第三届理事
【行业专门（业）委员会】
第四届自律委员会副主任委员</t>
    </r>
    <r>
      <rPr>
        <sz val="14"/>
        <color rgb="FFC00000"/>
        <rFont val="方正仿宋_GBK"/>
        <family val="4"/>
        <charset val="134"/>
      </rPr>
      <t xml:space="preserve">
</t>
    </r>
    <r>
      <rPr>
        <sz val="14"/>
        <rFont val="方正仿宋_GBK"/>
        <family val="4"/>
        <charset val="134"/>
      </rPr>
      <t>第三届惩戒委员会委员
第二届维权委员会委员</t>
    </r>
    <phoneticPr fontId="2" type="noConversion"/>
  </si>
  <si>
    <r>
      <t>【中注协】
中注协第七届理事
七届法律与权益维护委员会委员
【理事会】
评协第四届常务理事
评协第三届常务理事
【行业专门（业）委员会】
第五届惩戒委员会主任委员
第四届自律委员会主任委员</t>
    </r>
    <r>
      <rPr>
        <sz val="14"/>
        <color rgb="FFC00000"/>
        <rFont val="方正仿宋_GBK"/>
        <family val="4"/>
        <charset val="134"/>
      </rPr>
      <t xml:space="preserve">
</t>
    </r>
    <r>
      <rPr>
        <sz val="14"/>
        <rFont val="方正仿宋_GBK"/>
        <family val="4"/>
        <charset val="134"/>
      </rPr>
      <t>第三届惩戒委员会主任委员
第二届惩戒委员会委员</t>
    </r>
    <phoneticPr fontId="2" type="noConversion"/>
  </si>
  <si>
    <t>省级部门/全国协会
以上获奖情况</t>
    <phoneticPr fontId="2" type="noConversion"/>
  </si>
  <si>
    <t>祝  蔚</t>
    <phoneticPr fontId="2" type="noConversion"/>
  </si>
  <si>
    <t>袁  丁</t>
    <phoneticPr fontId="2" type="noConversion"/>
  </si>
  <si>
    <t>徐  芳</t>
    <phoneticPr fontId="2" type="noConversion"/>
  </si>
  <si>
    <t>葛  明</t>
    <phoneticPr fontId="2" type="noConversion"/>
  </si>
  <si>
    <t>省级部门/全国协会
以上获奖情况（近5年）</t>
    <phoneticPr fontId="2" type="noConversion"/>
  </si>
  <si>
    <t>1.2023共青团重庆市非公经济和社会组织工作委员会授予“两新领域五四红旗团支部”;
2.2023共青团中央授予“第21届二星级全国青年文明号”;
3.2023“产教深度融合的MPAcc财经素质链人才培养模式创新与实践”项目荣获教育部“2022年国家教学成果奖”;
4.2022中共市委组织部、市人社局、共青团市委授予“重庆市五四红旗团委”；
5.2022市青年文明号活动组委会授予“重庆市杰出青年文明号集体”；
6.2022共青团中央、全国创建青年文明号活动组委会授予“一星级全国青年文明号集体”;
7.2021中注协行业团委授予“第4届全国注册会计师行业青年文明号”;
8.2021中注协行业党委授予“全国先进会计师事务所党组织”;
9.2020中注协行业共青团委授予“五四红旗团委”；
10.2020共青团重庆市委授予“杰出青年文明号”;
11.2020中注协行业共青团委授予“五四红旗团委”;
12.2019中注协行业共青团委授予“青年文明号集体”。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</si>
</sst>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;@"/>
    <numFmt numFmtId="177" formatCode="0.00_ "/>
    <numFmt numFmtId="178" formatCode="0_);[Red]\(0\)"/>
  </numFmts>
  <fonts count="8" x14ac:knownFonts="1">
    <font>
      <sz val="11"/>
      <color theme="1"/>
      <name val="等线"/>
      <family val="2"/>
      <scheme val="minor"/>
    </font>
    <font>
      <sz val="20"/>
      <color theme="1"/>
      <name val="方正小标宋_GBK"/>
      <family val="4"/>
      <charset val="134"/>
    </font>
    <font>
      <sz val="9"/>
      <name val="等线"/>
      <family val="3"/>
      <charset val="134"/>
      <scheme val="minor"/>
    </font>
    <font>
      <sz val="14"/>
      <color theme="1"/>
      <name val="方正仿宋_GBK"/>
      <family val="4"/>
      <charset val="134"/>
    </font>
    <font>
      <sz val="14"/>
      <name val="方正仿宋_GBK"/>
      <family val="4"/>
      <charset val="134"/>
    </font>
    <font>
      <sz val="14"/>
      <color rgb="FFC00000"/>
      <name val="方正仿宋_GBK"/>
      <family val="4"/>
      <charset val="134"/>
    </font>
    <font>
      <b/>
      <sz val="16"/>
      <color theme="1"/>
      <name val="方正仿宋_GBK"/>
      <family val="4"/>
      <charset val="134"/>
    </font>
    <font>
      <b/>
      <sz val="16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8.75" x14ac:dyDescent="0.2"/>
  <cols>
    <col min="1" max="1" width="9.125" style="1" bestFit="1" customWidth="1"/>
    <col min="2" max="2" width="9.875" style="1" bestFit="1" customWidth="1"/>
    <col min="3" max="3" width="72.75" style="20" customWidth="1"/>
    <col min="4" max="4" width="19.25" style="20" bestFit="1" customWidth="1"/>
    <col min="5" max="5" width="19.75" style="1" bestFit="1" customWidth="1"/>
    <col min="6" max="6" width="32" style="20" bestFit="1" customWidth="1"/>
    <col min="7" max="7" width="128.25" style="20" customWidth="1"/>
    <col min="8" max="8" width="23.25" style="1" bestFit="1" customWidth="1"/>
    <col min="9" max="10" width="9.125" style="1" bestFit="1" customWidth="1"/>
    <col min="11" max="11" width="16" style="1" bestFit="1" customWidth="1"/>
    <col min="12" max="12" width="35.5" style="1" bestFit="1" customWidth="1"/>
    <col min="13" max="13" width="16" style="1" bestFit="1" customWidth="1"/>
    <col min="14" max="14" width="16" style="21" bestFit="1" customWidth="1"/>
    <col min="15" max="15" width="27.25" style="20" bestFit="1" customWidth="1"/>
    <col min="16" max="16" width="23.25" style="1" bestFit="1" customWidth="1"/>
    <col min="17" max="17" width="55" style="1" customWidth="1"/>
    <col min="18" max="18" width="36.625" style="20" customWidth="1"/>
    <col min="19" max="19" width="34.125" style="20" bestFit="1" customWidth="1"/>
    <col min="20" max="20" width="23.25" style="1" bestFit="1" customWidth="1"/>
    <col min="21" max="21" width="26.125" style="1" bestFit="1" customWidth="1"/>
    <col min="22" max="16384" width="9" style="1"/>
  </cols>
  <sheetData>
    <row r="1" spans="1:20" s="27" customFormat="1" ht="70.5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s="29" customFormat="1" ht="40.5" customHeight="1" x14ac:dyDescent="0.2">
      <c r="A2" s="34" t="s">
        <v>1</v>
      </c>
      <c r="B2" s="34" t="s">
        <v>2</v>
      </c>
      <c r="C2" s="34" t="s">
        <v>3</v>
      </c>
      <c r="D2" s="31" t="s">
        <v>4</v>
      </c>
      <c r="E2" s="32"/>
      <c r="F2" s="32"/>
      <c r="G2" s="32"/>
      <c r="H2" s="33"/>
      <c r="I2" s="31" t="s">
        <v>5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0" s="29" customFormat="1" ht="102" customHeight="1" x14ac:dyDescent="0.2">
      <c r="A3" s="34"/>
      <c r="B3" s="34"/>
      <c r="C3" s="34"/>
      <c r="D3" s="22" t="s">
        <v>6</v>
      </c>
      <c r="E3" s="22" t="s">
        <v>7</v>
      </c>
      <c r="F3" s="23" t="s">
        <v>8</v>
      </c>
      <c r="G3" s="24" t="s">
        <v>111</v>
      </c>
      <c r="H3" s="22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6" t="s">
        <v>15</v>
      </c>
      <c r="O3" s="25" t="s">
        <v>8</v>
      </c>
      <c r="P3" s="25" t="s">
        <v>16</v>
      </c>
      <c r="Q3" s="25" t="s">
        <v>17</v>
      </c>
      <c r="R3" s="25" t="s">
        <v>18</v>
      </c>
      <c r="S3" s="24" t="s">
        <v>106</v>
      </c>
      <c r="T3" s="28" t="s">
        <v>9</v>
      </c>
    </row>
    <row r="4" spans="1:20" ht="288.75" customHeight="1" x14ac:dyDescent="0.2">
      <c r="A4" s="2">
        <v>1</v>
      </c>
      <c r="B4" s="2" t="s">
        <v>19</v>
      </c>
      <c r="C4" s="3" t="s">
        <v>20</v>
      </c>
      <c r="D4" s="4">
        <v>1502.099168</v>
      </c>
      <c r="E4" s="2">
        <v>37</v>
      </c>
      <c r="F4" s="5" t="s">
        <v>21</v>
      </c>
      <c r="G4" s="3" t="s">
        <v>22</v>
      </c>
      <c r="H4" s="2" t="s">
        <v>23</v>
      </c>
      <c r="I4" s="2" t="s">
        <v>24</v>
      </c>
      <c r="J4" s="6">
        <f>2024-1971</f>
        <v>53</v>
      </c>
      <c r="K4" s="7" t="s">
        <v>25</v>
      </c>
      <c r="L4" s="2" t="s">
        <v>26</v>
      </c>
      <c r="M4" s="2" t="s">
        <v>27</v>
      </c>
      <c r="N4" s="8">
        <v>35657</v>
      </c>
      <c r="O4" s="5" t="s">
        <v>28</v>
      </c>
      <c r="P4" s="2" t="s">
        <v>29</v>
      </c>
      <c r="Q4" s="9" t="s">
        <v>30</v>
      </c>
      <c r="R4" s="5" t="s">
        <v>31</v>
      </c>
      <c r="S4" s="2" t="s">
        <v>32</v>
      </c>
      <c r="T4" s="2" t="s">
        <v>33</v>
      </c>
    </row>
    <row r="5" spans="1:20" ht="276.75" customHeight="1" x14ac:dyDescent="0.2">
      <c r="A5" s="2">
        <v>2</v>
      </c>
      <c r="B5" s="2" t="s">
        <v>34</v>
      </c>
      <c r="C5" s="3" t="s">
        <v>35</v>
      </c>
      <c r="D5" s="4">
        <v>21647.54925</v>
      </c>
      <c r="E5" s="2">
        <v>180</v>
      </c>
      <c r="F5" s="5" t="s">
        <v>36</v>
      </c>
      <c r="G5" s="10" t="s">
        <v>112</v>
      </c>
      <c r="H5" s="2" t="s">
        <v>37</v>
      </c>
      <c r="I5" s="2" t="s">
        <v>24</v>
      </c>
      <c r="J5" s="6">
        <f>2024-1975</f>
        <v>49</v>
      </c>
      <c r="K5" s="7" t="s">
        <v>38</v>
      </c>
      <c r="L5" s="2" t="s">
        <v>39</v>
      </c>
      <c r="M5" s="2" t="s">
        <v>27</v>
      </c>
      <c r="N5" s="8">
        <v>37249</v>
      </c>
      <c r="O5" s="3" t="s">
        <v>40</v>
      </c>
      <c r="P5" s="2" t="s">
        <v>41</v>
      </c>
      <c r="Q5" s="9" t="s">
        <v>42</v>
      </c>
      <c r="R5" s="3"/>
      <c r="S5" s="2" t="s">
        <v>32</v>
      </c>
      <c r="T5" s="2" t="s">
        <v>43</v>
      </c>
    </row>
    <row r="6" spans="1:20" ht="155.25" customHeight="1" x14ac:dyDescent="0.2">
      <c r="A6" s="2">
        <v>3</v>
      </c>
      <c r="B6" s="2" t="s">
        <v>44</v>
      </c>
      <c r="C6" s="3" t="s">
        <v>45</v>
      </c>
      <c r="D6" s="4">
        <v>1126.231</v>
      </c>
      <c r="E6" s="2">
        <v>11</v>
      </c>
      <c r="F6" s="5" t="s">
        <v>46</v>
      </c>
      <c r="G6" s="3" t="s">
        <v>32</v>
      </c>
      <c r="H6" s="2" t="s">
        <v>47</v>
      </c>
      <c r="I6" s="2" t="s">
        <v>24</v>
      </c>
      <c r="J6" s="6">
        <f>2024-1972</f>
        <v>52</v>
      </c>
      <c r="K6" s="7" t="s">
        <v>48</v>
      </c>
      <c r="L6" s="2" t="s">
        <v>49</v>
      </c>
      <c r="M6" s="2" t="s">
        <v>27</v>
      </c>
      <c r="N6" s="8">
        <v>35908</v>
      </c>
      <c r="O6" s="3" t="s">
        <v>50</v>
      </c>
      <c r="P6" s="2" t="s">
        <v>29</v>
      </c>
      <c r="Q6" s="9" t="s">
        <v>51</v>
      </c>
      <c r="R6" s="10" t="s">
        <v>52</v>
      </c>
      <c r="S6" s="11" t="s">
        <v>32</v>
      </c>
      <c r="T6" s="2" t="s">
        <v>53</v>
      </c>
    </row>
    <row r="7" spans="1:20" ht="54" customHeight="1" x14ac:dyDescent="0.2">
      <c r="A7" s="2">
        <v>4</v>
      </c>
      <c r="B7" s="2" t="s">
        <v>54</v>
      </c>
      <c r="C7" s="3" t="s">
        <v>55</v>
      </c>
      <c r="D7" s="4">
        <v>962.44</v>
      </c>
      <c r="E7" s="2">
        <v>8</v>
      </c>
      <c r="F7" s="5" t="s">
        <v>46</v>
      </c>
      <c r="G7" s="3" t="s">
        <v>32</v>
      </c>
      <c r="H7" s="2" t="s">
        <v>56</v>
      </c>
      <c r="I7" s="2" t="s">
        <v>24</v>
      </c>
      <c r="J7" s="6">
        <f>2024-1972</f>
        <v>52</v>
      </c>
      <c r="K7" s="7" t="s">
        <v>38</v>
      </c>
      <c r="L7" s="2" t="s">
        <v>57</v>
      </c>
      <c r="M7" s="2" t="s">
        <v>27</v>
      </c>
      <c r="N7" s="8">
        <v>36630</v>
      </c>
      <c r="O7" s="3"/>
      <c r="P7" s="2" t="s">
        <v>29</v>
      </c>
      <c r="Q7" s="9" t="s">
        <v>58</v>
      </c>
      <c r="R7" s="3"/>
      <c r="S7" s="2" t="s">
        <v>32</v>
      </c>
      <c r="T7" s="2" t="s">
        <v>32</v>
      </c>
    </row>
    <row r="8" spans="1:20" ht="105" customHeight="1" x14ac:dyDescent="0.2">
      <c r="A8" s="2">
        <v>5</v>
      </c>
      <c r="B8" s="2" t="s">
        <v>59</v>
      </c>
      <c r="C8" s="3" t="s">
        <v>60</v>
      </c>
      <c r="D8" s="4">
        <v>7711.5813699999999</v>
      </c>
      <c r="E8" s="2">
        <v>55</v>
      </c>
      <c r="F8" s="5" t="s">
        <v>61</v>
      </c>
      <c r="G8" s="3" t="s">
        <v>32</v>
      </c>
      <c r="H8" s="2" t="s">
        <v>62</v>
      </c>
      <c r="I8" s="2" t="s">
        <v>24</v>
      </c>
      <c r="J8" s="6">
        <f>2024-1971</f>
        <v>53</v>
      </c>
      <c r="K8" s="7" t="s">
        <v>38</v>
      </c>
      <c r="L8" s="2" t="s">
        <v>57</v>
      </c>
      <c r="M8" s="2" t="s">
        <v>27</v>
      </c>
      <c r="N8" s="8">
        <v>38322</v>
      </c>
      <c r="O8" s="3"/>
      <c r="P8" s="2" t="s">
        <v>29</v>
      </c>
      <c r="Q8" s="9" t="s">
        <v>63</v>
      </c>
      <c r="R8" s="3"/>
      <c r="S8" s="2" t="s">
        <v>32</v>
      </c>
      <c r="T8" s="2" t="s">
        <v>56</v>
      </c>
    </row>
    <row r="9" spans="1:20" ht="77.25" customHeight="1" x14ac:dyDescent="0.2">
      <c r="A9" s="2">
        <v>6</v>
      </c>
      <c r="B9" s="2" t="s">
        <v>107</v>
      </c>
      <c r="C9" s="3" t="s">
        <v>64</v>
      </c>
      <c r="D9" s="4">
        <v>727.82376299999999</v>
      </c>
      <c r="E9" s="2">
        <v>17</v>
      </c>
      <c r="F9" s="5" t="s">
        <v>65</v>
      </c>
      <c r="G9" s="3" t="s">
        <v>32</v>
      </c>
      <c r="H9" s="2" t="s">
        <v>66</v>
      </c>
      <c r="I9" s="2" t="s">
        <v>24</v>
      </c>
      <c r="J9" s="6">
        <f>2024-1979</f>
        <v>45</v>
      </c>
      <c r="K9" s="7" t="s">
        <v>48</v>
      </c>
      <c r="L9" s="2" t="s">
        <v>57</v>
      </c>
      <c r="M9" s="2" t="s">
        <v>27</v>
      </c>
      <c r="N9" s="8">
        <v>38516</v>
      </c>
      <c r="O9" s="5" t="s">
        <v>28</v>
      </c>
      <c r="P9" s="2" t="s">
        <v>41</v>
      </c>
      <c r="Q9" s="9" t="s">
        <v>67</v>
      </c>
      <c r="R9" s="3"/>
      <c r="S9" s="2" t="s">
        <v>68</v>
      </c>
      <c r="T9" s="2" t="s">
        <v>53</v>
      </c>
    </row>
    <row r="10" spans="1:20" ht="111.75" customHeight="1" x14ac:dyDescent="0.2">
      <c r="A10" s="2">
        <v>7</v>
      </c>
      <c r="B10" s="2" t="s">
        <v>108</v>
      </c>
      <c r="C10" s="3" t="s">
        <v>69</v>
      </c>
      <c r="D10" s="4">
        <v>4634.2602580000002</v>
      </c>
      <c r="E10" s="2">
        <v>45</v>
      </c>
      <c r="F10" s="5" t="s">
        <v>70</v>
      </c>
      <c r="G10" s="10" t="s">
        <v>71</v>
      </c>
      <c r="H10" s="2" t="s">
        <v>72</v>
      </c>
      <c r="I10" s="2" t="s">
        <v>73</v>
      </c>
      <c r="J10" s="6">
        <f>2024-1986</f>
        <v>38</v>
      </c>
      <c r="K10" s="7" t="s">
        <v>38</v>
      </c>
      <c r="L10" s="2" t="s">
        <v>74</v>
      </c>
      <c r="M10" s="2" t="s">
        <v>27</v>
      </c>
      <c r="N10" s="8">
        <v>40358</v>
      </c>
      <c r="O10" s="5" t="s">
        <v>75</v>
      </c>
      <c r="P10" s="2" t="s">
        <v>29</v>
      </c>
      <c r="Q10" s="9" t="s">
        <v>76</v>
      </c>
      <c r="R10" s="5" t="s">
        <v>77</v>
      </c>
      <c r="S10" s="2" t="s">
        <v>32</v>
      </c>
      <c r="T10" s="2" t="s">
        <v>78</v>
      </c>
    </row>
    <row r="11" spans="1:20" ht="100.5" customHeight="1" x14ac:dyDescent="0.2">
      <c r="A11" s="2">
        <v>8</v>
      </c>
      <c r="B11" s="2" t="s">
        <v>109</v>
      </c>
      <c r="C11" s="3" t="s">
        <v>79</v>
      </c>
      <c r="D11" s="4">
        <v>3226.0084139999999</v>
      </c>
      <c r="E11" s="2">
        <v>41</v>
      </c>
      <c r="F11" s="5" t="s">
        <v>80</v>
      </c>
      <c r="G11" s="3" t="s">
        <v>32</v>
      </c>
      <c r="H11" s="2" t="s">
        <v>81</v>
      </c>
      <c r="I11" s="2" t="s">
        <v>73</v>
      </c>
      <c r="J11" s="6">
        <f>2024-1975</f>
        <v>49</v>
      </c>
      <c r="K11" s="7" t="s">
        <v>48</v>
      </c>
      <c r="L11" s="2" t="s">
        <v>39</v>
      </c>
      <c r="M11" s="2" t="s">
        <v>27</v>
      </c>
      <c r="N11" s="8">
        <v>37196</v>
      </c>
      <c r="O11" s="3"/>
      <c r="P11" s="2" t="s">
        <v>29</v>
      </c>
      <c r="Q11" s="9" t="s">
        <v>82</v>
      </c>
      <c r="R11" s="3"/>
      <c r="S11" s="2" t="s">
        <v>32</v>
      </c>
      <c r="T11" s="2" t="s">
        <v>83</v>
      </c>
    </row>
    <row r="12" spans="1:20" ht="100.5" customHeight="1" x14ac:dyDescent="0.2">
      <c r="A12" s="2">
        <v>9</v>
      </c>
      <c r="B12" s="2" t="s">
        <v>110</v>
      </c>
      <c r="C12" s="3" t="s">
        <v>84</v>
      </c>
      <c r="D12" s="4">
        <v>24724.798253000001</v>
      </c>
      <c r="E12" s="2">
        <v>48</v>
      </c>
      <c r="F12" s="5" t="s">
        <v>46</v>
      </c>
      <c r="G12" s="3" t="s">
        <v>32</v>
      </c>
      <c r="H12" s="2" t="s">
        <v>83</v>
      </c>
      <c r="I12" s="2" t="s">
        <v>24</v>
      </c>
      <c r="J12" s="6">
        <f>2024-1977</f>
        <v>47</v>
      </c>
      <c r="K12" s="7" t="s">
        <v>38</v>
      </c>
      <c r="L12" s="2" t="s">
        <v>39</v>
      </c>
      <c r="M12" s="2" t="s">
        <v>27</v>
      </c>
      <c r="N12" s="8">
        <v>38657</v>
      </c>
      <c r="O12" s="3" t="s">
        <v>50</v>
      </c>
      <c r="P12" s="7" t="s">
        <v>85</v>
      </c>
      <c r="Q12" s="9" t="s">
        <v>86</v>
      </c>
      <c r="R12" s="3"/>
      <c r="S12" s="2" t="s">
        <v>32</v>
      </c>
      <c r="T12" s="2" t="s">
        <v>47</v>
      </c>
    </row>
    <row r="13" spans="1:20" ht="187.5" customHeight="1" x14ac:dyDescent="0.2">
      <c r="A13" s="2">
        <v>10</v>
      </c>
      <c r="B13" s="2" t="s">
        <v>87</v>
      </c>
      <c r="C13" s="3" t="s">
        <v>88</v>
      </c>
      <c r="D13" s="4">
        <v>6071.8938840000001</v>
      </c>
      <c r="E13" s="2">
        <v>43</v>
      </c>
      <c r="F13" s="5" t="s">
        <v>89</v>
      </c>
      <c r="G13" s="3" t="s">
        <v>32</v>
      </c>
      <c r="H13" s="2" t="s">
        <v>90</v>
      </c>
      <c r="I13" s="2" t="s">
        <v>24</v>
      </c>
      <c r="J13" s="6">
        <f>2024-1973</f>
        <v>51</v>
      </c>
      <c r="K13" s="7" t="s">
        <v>38</v>
      </c>
      <c r="L13" s="2" t="s">
        <v>39</v>
      </c>
      <c r="M13" s="12" t="s">
        <v>27</v>
      </c>
      <c r="N13" s="8">
        <v>36025</v>
      </c>
      <c r="O13" s="3" t="s">
        <v>50</v>
      </c>
      <c r="P13" s="2" t="s">
        <v>29</v>
      </c>
      <c r="Q13" s="9" t="s">
        <v>104</v>
      </c>
      <c r="R13" s="3"/>
      <c r="S13" s="2" t="s">
        <v>32</v>
      </c>
      <c r="T13" s="2" t="s">
        <v>66</v>
      </c>
    </row>
    <row r="14" spans="1:20" ht="240.75" customHeight="1" x14ac:dyDescent="0.2">
      <c r="A14" s="2">
        <v>11</v>
      </c>
      <c r="B14" s="2" t="s">
        <v>91</v>
      </c>
      <c r="C14" s="3" t="s">
        <v>92</v>
      </c>
      <c r="D14" s="4">
        <v>9068.3432250000005</v>
      </c>
      <c r="E14" s="2">
        <v>94</v>
      </c>
      <c r="F14" s="5" t="s">
        <v>93</v>
      </c>
      <c r="G14" s="5" t="s">
        <v>94</v>
      </c>
      <c r="H14" s="2" t="s">
        <v>95</v>
      </c>
      <c r="I14" s="2" t="s">
        <v>24</v>
      </c>
      <c r="J14" s="6">
        <f>2024-1971</f>
        <v>53</v>
      </c>
      <c r="K14" s="7" t="s">
        <v>38</v>
      </c>
      <c r="L14" s="2" t="s">
        <v>26</v>
      </c>
      <c r="M14" s="2" t="s">
        <v>27</v>
      </c>
      <c r="N14" s="8">
        <v>35756</v>
      </c>
      <c r="O14" s="5" t="s">
        <v>96</v>
      </c>
      <c r="P14" s="2" t="s">
        <v>29</v>
      </c>
      <c r="Q14" s="9" t="s">
        <v>105</v>
      </c>
      <c r="R14" s="13" t="s">
        <v>97</v>
      </c>
      <c r="S14" s="7" t="s">
        <v>32</v>
      </c>
      <c r="T14" s="2" t="s">
        <v>43</v>
      </c>
    </row>
    <row r="15" spans="1:20" ht="222" customHeight="1" x14ac:dyDescent="0.2">
      <c r="A15" s="2">
        <v>12</v>
      </c>
      <c r="B15" s="2" t="s">
        <v>98</v>
      </c>
      <c r="C15" s="3" t="s">
        <v>99</v>
      </c>
      <c r="D15" s="4">
        <v>1037.729047</v>
      </c>
      <c r="E15" s="2">
        <v>18</v>
      </c>
      <c r="F15" s="5"/>
      <c r="G15" s="3" t="s">
        <v>32</v>
      </c>
      <c r="H15" s="2" t="s">
        <v>100</v>
      </c>
      <c r="I15" s="2" t="s">
        <v>24</v>
      </c>
      <c r="J15" s="6">
        <f>2024-1973</f>
        <v>51</v>
      </c>
      <c r="K15" s="7" t="s">
        <v>38</v>
      </c>
      <c r="L15" s="2" t="s">
        <v>26</v>
      </c>
      <c r="M15" s="2" t="s">
        <v>27</v>
      </c>
      <c r="N15" s="8">
        <v>35923</v>
      </c>
      <c r="O15" s="3" t="s">
        <v>50</v>
      </c>
      <c r="P15" s="7" t="s">
        <v>101</v>
      </c>
      <c r="Q15" s="9" t="s">
        <v>102</v>
      </c>
      <c r="R15" s="13" t="s">
        <v>103</v>
      </c>
      <c r="S15" s="7" t="s">
        <v>32</v>
      </c>
      <c r="T15" s="2" t="s">
        <v>83</v>
      </c>
    </row>
    <row r="16" spans="1:20" x14ac:dyDescent="0.2">
      <c r="A16" s="14"/>
      <c r="B16" s="14"/>
      <c r="C16" s="15"/>
      <c r="D16" s="16"/>
      <c r="E16" s="14"/>
      <c r="F16" s="15"/>
      <c r="G16" s="15"/>
      <c r="H16" s="14"/>
      <c r="I16" s="14"/>
      <c r="J16" s="17"/>
      <c r="K16" s="14"/>
      <c r="L16" s="14"/>
      <c r="M16" s="14"/>
      <c r="N16" s="18"/>
      <c r="O16" s="19"/>
      <c r="P16" s="14"/>
      <c r="Q16" s="14"/>
      <c r="R16" s="15"/>
      <c r="S16" s="15"/>
      <c r="T16" s="14"/>
    </row>
    <row r="17" spans="3:19" x14ac:dyDescent="0.2">
      <c r="C17" s="1"/>
      <c r="D17" s="1"/>
      <c r="F17" s="1"/>
      <c r="N17" s="1"/>
      <c r="O17" s="1"/>
      <c r="R17" s="1"/>
      <c r="S17" s="1"/>
    </row>
    <row r="18" spans="3:19" x14ac:dyDescent="0.2">
      <c r="C18" s="1"/>
      <c r="D18" s="1"/>
      <c r="F18" s="1"/>
      <c r="N18" s="1"/>
      <c r="O18" s="1"/>
      <c r="R18" s="1"/>
      <c r="S18" s="1"/>
    </row>
    <row r="19" spans="3:19" x14ac:dyDescent="0.2">
      <c r="C19" s="1"/>
      <c r="D19" s="1"/>
      <c r="F19" s="1"/>
      <c r="N19" s="1"/>
      <c r="O19" s="1"/>
      <c r="R19" s="1"/>
      <c r="S19" s="1"/>
    </row>
    <row r="20" spans="3:19" x14ac:dyDescent="0.2">
      <c r="C20" s="1"/>
      <c r="D20" s="1"/>
      <c r="F20" s="1"/>
      <c r="N20" s="1"/>
      <c r="O20" s="1"/>
      <c r="R20" s="1"/>
      <c r="S20" s="1"/>
    </row>
    <row r="21" spans="3:19" x14ac:dyDescent="0.2">
      <c r="C21" s="1"/>
      <c r="D21" s="1"/>
      <c r="F21" s="1"/>
      <c r="N21" s="1"/>
      <c r="O21" s="1"/>
      <c r="R21" s="1"/>
      <c r="S21" s="1"/>
    </row>
    <row r="22" spans="3:19" x14ac:dyDescent="0.2">
      <c r="C22" s="1"/>
      <c r="D22" s="1"/>
      <c r="F22" s="1"/>
      <c r="N22" s="1"/>
      <c r="O22" s="1"/>
      <c r="R22" s="1"/>
      <c r="S22" s="1"/>
    </row>
    <row r="23" spans="3:19" x14ac:dyDescent="0.2">
      <c r="C23" s="1"/>
      <c r="D23" s="1"/>
      <c r="F23" s="1"/>
      <c r="N23" s="1"/>
      <c r="O23" s="1"/>
      <c r="R23" s="1"/>
      <c r="S23" s="1"/>
    </row>
    <row r="24" spans="3:19" x14ac:dyDescent="0.2">
      <c r="C24" s="1"/>
      <c r="D24" s="1"/>
      <c r="F24" s="1"/>
      <c r="N24" s="1"/>
      <c r="O24" s="1"/>
      <c r="R24" s="1"/>
      <c r="S24" s="1"/>
    </row>
    <row r="25" spans="3:19" x14ac:dyDescent="0.2">
      <c r="C25" s="1"/>
      <c r="D25" s="1"/>
      <c r="F25" s="1"/>
      <c r="N25" s="1"/>
      <c r="O25" s="1"/>
      <c r="R25" s="1"/>
      <c r="S25" s="1"/>
    </row>
    <row r="26" spans="3:19" x14ac:dyDescent="0.2">
      <c r="C26" s="1"/>
      <c r="D26" s="1"/>
      <c r="F26" s="1"/>
      <c r="N26" s="1"/>
      <c r="O26" s="1"/>
      <c r="R26" s="1"/>
      <c r="S26" s="1"/>
    </row>
    <row r="27" spans="3:19" x14ac:dyDescent="0.2">
      <c r="C27" s="1"/>
      <c r="D27" s="1"/>
      <c r="F27" s="1"/>
      <c r="N27" s="1"/>
      <c r="O27" s="1"/>
      <c r="R27" s="1"/>
      <c r="S27" s="1"/>
    </row>
    <row r="28" spans="3:19" x14ac:dyDescent="0.2">
      <c r="C28" s="1"/>
      <c r="D28" s="1"/>
      <c r="F28" s="1"/>
      <c r="N28" s="1"/>
      <c r="O28" s="1"/>
      <c r="R28" s="1"/>
      <c r="S28" s="1"/>
    </row>
    <row r="29" spans="3:19" x14ac:dyDescent="0.2">
      <c r="C29" s="1"/>
      <c r="D29" s="1"/>
      <c r="F29" s="1"/>
      <c r="N29" s="1"/>
      <c r="O29" s="1"/>
      <c r="R29" s="1"/>
      <c r="S29" s="1"/>
    </row>
  </sheetData>
  <sheetProtection password="CF7A" sheet="1" objects="1" scenarios="1"/>
  <mergeCells count="6">
    <mergeCell ref="A1:T1"/>
    <mergeCell ref="D2:H2"/>
    <mergeCell ref="I2:T2"/>
    <mergeCell ref="A2:A3"/>
    <mergeCell ref="B2:B3"/>
    <mergeCell ref="C2:C3"/>
  </mergeCells>
  <phoneticPr fontId="2" type="noConversion"/>
  <pageMargins left="0.7" right="0.7" top="0.75" bottom="0.75" header="0.3" footer="0.3"/>
  <pageSetup paperSize="8" scale="30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2024-06-07T10:21:48Z</dcterms:modified>
</cp:coreProperties>
</file>