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80" firstSheet="1" activeTab="1"/>
  </bookViews>
  <sheets>
    <sheet name="首讯实施清单" sheetId="1" state="hidden" r:id="rId1"/>
    <sheet name="采购清单" sheetId="2" r:id="rId2"/>
    <sheet name="技术服务清单" sheetId="3" state="hidden" r:id="rId3"/>
  </sheets>
  <calcPr calcId="144525"/>
</workbook>
</file>

<file path=xl/sharedStrings.xml><?xml version="1.0" encoding="utf-8"?>
<sst xmlns="http://schemas.openxmlformats.org/spreadsheetml/2006/main" count="121" uniqueCount="82">
  <si>
    <t>首讯实施清单</t>
  </si>
  <si>
    <t>序号</t>
  </si>
  <si>
    <t>功能模块</t>
  </si>
  <si>
    <t>核心模块</t>
  </si>
  <si>
    <t>配置及技术要求</t>
  </si>
  <si>
    <t>数量</t>
  </si>
  <si>
    <t>单位</t>
  </si>
  <si>
    <t>含税单价（元）</t>
  </si>
  <si>
    <t>含税总价（元）</t>
  </si>
  <si>
    <t>系统设计</t>
  </si>
  <si>
    <t>需求整理、架构设计、概要设计</t>
  </si>
  <si>
    <t>项</t>
  </si>
  <si>
    <t>科研探索系统</t>
  </si>
  <si>
    <t>科研课题推荐</t>
  </si>
  <si>
    <t>辅助医生挖掘新科研方向</t>
  </si>
  <si>
    <t>临床指标筛选</t>
  </si>
  <si>
    <t>1)数据检索,包括模糊筛选、高级筛选(天塔筛选)、队列筛选;
2)支持多组合纳排条件筛选指标，分为通用指标和专病指标，支持指标的模糊搜索，疾病指标编码可视化</t>
  </si>
  <si>
    <t>探索性分析</t>
  </si>
  <si>
    <t>1)探索性分析，支持三十多种分析算法，已涵盖医学统计学常用的分析算法以及高级分析算法;
2)分析内容包括相关性分析、一分类logistic 回归、多元回归分析、kmeans聚类分析、Cox回归等统计分析</t>
  </si>
  <si>
    <t>科研成果展示</t>
  </si>
  <si>
    <t>1)已完成分析的数据集可保存为课题，可回顾课题内容;
2)支持自行筛选数据集和上传数据集两种方式，可随时回顾课题内容或对其进行修改、下载，可针对高频次课题进行置顶显示,完整记录课题内数据集的编排标准、数据处理历史等，分析结果自动根据统计算法类型分类呈现。</t>
  </si>
  <si>
    <t>总价</t>
  </si>
  <si>
    <t>首讯公司基础设施数字化数据采集及建模服务 清单</t>
  </si>
  <si>
    <t>业务模块</t>
  </si>
  <si>
    <t>子模块</t>
  </si>
  <si>
    <t>描述</t>
  </si>
  <si>
    <t>总金额（元）</t>
  </si>
  <si>
    <t>备注</t>
  </si>
  <si>
    <t>A1</t>
  </si>
  <si>
    <t>倾斜摄影采集</t>
  </si>
  <si>
    <t>航线规划</t>
  </si>
  <si>
    <t>制定详细的摄影计划，包括拍摄区域、飞行路径、拍摄角度和时间等</t>
  </si>
  <si>
    <t>A2</t>
  </si>
  <si>
    <t>航飞采集</t>
  </si>
  <si>
    <t>使用无人机或专用摄影设备进行542.622公里数据采集，获取地面结构的高分辨率数据</t>
  </si>
  <si>
    <t>公里</t>
  </si>
  <si>
    <t>A3</t>
  </si>
  <si>
    <t>模型建模</t>
  </si>
  <si>
    <t>倾斜摄影三维建模</t>
  </si>
  <si>
    <t>全线542.622公里的地面结构三维模型，影像及 POS 数据整理、测区划分、空中三角测量、模型制作</t>
  </si>
  <si>
    <t>A4</t>
  </si>
  <si>
    <t>地图精修</t>
  </si>
  <si>
    <t>全线542.622公里倾斜摄影地图精修
（1）数据整体美观性，底部无碎片，边缘整齐，纹理整体上无明显色差且纹理需经过去雾、色彩增强等处理。
（2）贯穿高速公路的主要河流以及支流、湖泊、较大池塘等水域，涉及到水面部分需对破洞进行补面。相邻子任务区的河流进行平面位置、高程接边处理，保证自然过渡；破损的水面，补全、置平。
（3）去除悬浮植被，植被区无1米×1米及以上的破洞，植被下灰色纹理不超过20%。
（4）道路置平，道路纹理无明显错位，删除明显漂浮物，有特色要求除外；
（5）模型结构准确，能够清晰表现0.5米以上的建筑特征，模型应反映高速公路结构形式与附属设施等细节，结构物不应存在严重的线条扭曲，模型的基底应与地形起伏相吻合。</t>
  </si>
  <si>
    <t>合计</t>
  </si>
  <si>
    <t>2024年中国联通呼吸平台项目专业技术服务采购清单</t>
  </si>
  <si>
    <t>疾病大数据平台</t>
  </si>
  <si>
    <t>疾病数据库</t>
  </si>
  <si>
    <t>将采集的非结构化、复杂的病历文本解析为结构化、规范化的数据，建设标准术语库，规范化数据溯源，支持生成数据校验报告。</t>
  </si>
  <si>
    <t>疾病数据采集治理</t>
  </si>
  <si>
    <t>采集相关疾病和临床数据，并对其进行管理及质量分析，使病例数据结构化、标准化。</t>
  </si>
  <si>
    <t>疾病数据驾驶舱</t>
  </si>
  <si>
    <t>基于可视化技术，展示数据平台概况，包括患者基本信息、各类诊疗记录，并支持数据查询、筛选、排序与导出功能，方便用户实时跟踪患者病情。</t>
  </si>
  <si>
    <t>疾病数据洞察</t>
  </si>
  <si>
    <t>能分析和整理医学知识，并对临床数据进行共享和检索，展示疾病演变的诊疗全过程，辅助用户决策。</t>
  </si>
  <si>
    <t>科研随访系统</t>
  </si>
  <si>
    <t>支持科研随访管理，可创建项目，进行患者随访、项目质控，浏览项目进度，医生可通过系统查看患者基本信息和病历情况。</t>
  </si>
  <si>
    <t>医院教学管理系统</t>
  </si>
  <si>
    <t>系统设置</t>
  </si>
  <si>
    <t>对用户进行权限管理、设置系统参数。</t>
  </si>
  <si>
    <t>培训系统</t>
  </si>
  <si>
    <t>支持轮转管理、培训、教学活动、考核、考勤并进行数据统计分析，学员和老师可通过移动端查看各类信息。</t>
  </si>
  <si>
    <t>理论考试系统</t>
  </si>
  <si>
    <t>支持设置及更新理论题库、在线考试、人工阅卷，并对学员考试情况进行统计分析。</t>
  </si>
  <si>
    <t>教室管理系统</t>
  </si>
  <si>
    <t>支持维护教室基本信息、可在线预约登记，查看教室使用情况，生成可视化图表。</t>
  </si>
  <si>
    <t>教具管理系统</t>
  </si>
  <si>
    <t>支持维护教具基本信息，可跟踪教具从登记使用到归还或报修的全部数据，生成各类统计表。</t>
  </si>
  <si>
    <t>接口对接</t>
  </si>
  <si>
    <t>对接医院人事及资源系统接口。</t>
  </si>
  <si>
    <t>服务平台系统</t>
  </si>
  <si>
    <t>患者随访系统</t>
  </si>
  <si>
    <t>查看患者基本信息、支持医生护士随访、线上电话短信微信服务、复诊提醒、健康宣传。</t>
  </si>
  <si>
    <t>疾病知识库系统</t>
  </si>
  <si>
    <t>管理医院满意度调查问卷、随访路径及表单、创建疾病健康知识库。</t>
  </si>
  <si>
    <t>微信推送系统</t>
  </si>
  <si>
    <t>通过微信推送让患者填写随访表单、满意度问卷，了解复诊信息、医院通知等，可设置微信推送模板。</t>
  </si>
  <si>
    <t>短信推送系统</t>
  </si>
  <si>
    <t>短信的发送、接收、记录及模板管理等。</t>
  </si>
  <si>
    <t>数据统计系统</t>
  </si>
  <si>
    <t>全院随访工作数据统计。</t>
  </si>
  <si>
    <t>系统基础设置及维护。</t>
  </si>
  <si>
    <t>注：此部分涉及医学专业内容部分，只能采用专业分包方式实现。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</si>
</sst>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5" borderId="9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9" fillId="22" borderId="13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zoomScale="85" zoomScaleNormal="85" workbookViewId="0">
      <selection activeCell="K10" sqref="K10"/>
    </sheetView>
  </sheetViews>
  <sheetFormatPr defaultColWidth="9.06666666666667" defaultRowHeight="12" outlineLevelCol="7"/>
  <cols>
    <col min="1" max="2" width="9.06666666666667" style="39"/>
    <col min="3" max="3" width="13.0666666666667" style="11" customWidth="1"/>
    <col min="4" max="4" width="60.4666666666667" style="11" customWidth="1"/>
    <col min="5" max="16384" width="9.06666666666667" style="11"/>
  </cols>
  <sheetData>
    <row r="1" ht="30" customHeight="1" spans="1:8">
      <c r="A1" s="40" t="s">
        <v>0</v>
      </c>
      <c r="B1" s="40"/>
      <c r="C1" s="40"/>
      <c r="D1" s="40"/>
      <c r="E1" s="40"/>
      <c r="F1" s="40"/>
      <c r="G1" s="40"/>
      <c r="H1" s="40"/>
    </row>
    <row r="2" ht="28.5" spans="1:8">
      <c r="A2" s="40" t="s">
        <v>1</v>
      </c>
      <c r="B2" s="40" t="s">
        <v>2</v>
      </c>
      <c r="C2" s="40" t="s">
        <v>3</v>
      </c>
      <c r="D2" s="40" t="s">
        <v>4</v>
      </c>
      <c r="E2" s="40" t="s">
        <v>5</v>
      </c>
      <c r="F2" s="40" t="s">
        <v>6</v>
      </c>
      <c r="G2" s="41" t="s">
        <v>7</v>
      </c>
      <c r="H2" s="41" t="s">
        <v>8</v>
      </c>
    </row>
    <row r="3" ht="30.85" customHeight="1" spans="1:8">
      <c r="A3" s="40">
        <v>1</v>
      </c>
      <c r="B3" s="42" t="s">
        <v>9</v>
      </c>
      <c r="C3" s="43" t="s">
        <v>9</v>
      </c>
      <c r="D3" s="43" t="s">
        <v>10</v>
      </c>
      <c r="E3" s="40">
        <v>1</v>
      </c>
      <c r="F3" s="40" t="s">
        <v>11</v>
      </c>
      <c r="G3" s="41">
        <v>160000</v>
      </c>
      <c r="H3" s="41">
        <f>E3*G3</f>
        <v>160000</v>
      </c>
    </row>
    <row r="4" ht="26.75" customHeight="1" spans="1:8">
      <c r="A4" s="40">
        <v>2</v>
      </c>
      <c r="B4" s="42" t="s">
        <v>12</v>
      </c>
      <c r="C4" s="44" t="s">
        <v>13</v>
      </c>
      <c r="D4" s="41" t="s">
        <v>14</v>
      </c>
      <c r="E4" s="40">
        <v>1</v>
      </c>
      <c r="F4" s="40" t="s">
        <v>11</v>
      </c>
      <c r="G4" s="41">
        <v>160000</v>
      </c>
      <c r="H4" s="41">
        <f t="shared" ref="H4:H7" si="0">E4*G4</f>
        <v>160000</v>
      </c>
    </row>
    <row r="5" ht="69" customHeight="1" spans="1:8">
      <c r="A5" s="40">
        <v>3</v>
      </c>
      <c r="B5" s="45"/>
      <c r="C5" s="44" t="s">
        <v>15</v>
      </c>
      <c r="D5" s="41" t="s">
        <v>16</v>
      </c>
      <c r="E5" s="40">
        <v>1</v>
      </c>
      <c r="F5" s="40" t="s">
        <v>11</v>
      </c>
      <c r="G5" s="41">
        <v>160000</v>
      </c>
      <c r="H5" s="41">
        <f t="shared" si="0"/>
        <v>160000</v>
      </c>
    </row>
    <row r="6" ht="73.25" customHeight="1" spans="1:8">
      <c r="A6" s="40">
        <v>4</v>
      </c>
      <c r="B6" s="45"/>
      <c r="C6" s="44" t="s">
        <v>17</v>
      </c>
      <c r="D6" s="41" t="s">
        <v>18</v>
      </c>
      <c r="E6" s="40">
        <v>1</v>
      </c>
      <c r="F6" s="40" t="s">
        <v>11</v>
      </c>
      <c r="G6" s="41">
        <v>160000</v>
      </c>
      <c r="H6" s="41">
        <f t="shared" si="0"/>
        <v>160000</v>
      </c>
    </row>
    <row r="7" ht="76.15" customHeight="1" spans="1:8">
      <c r="A7" s="40">
        <v>5</v>
      </c>
      <c r="B7" s="45"/>
      <c r="C7" s="44" t="s">
        <v>19</v>
      </c>
      <c r="D7" s="41" t="s">
        <v>20</v>
      </c>
      <c r="E7" s="40">
        <v>1</v>
      </c>
      <c r="F7" s="40" t="s">
        <v>11</v>
      </c>
      <c r="G7" s="41">
        <v>160000</v>
      </c>
      <c r="H7" s="41">
        <f t="shared" si="0"/>
        <v>160000</v>
      </c>
    </row>
    <row r="8" ht="14.25" spans="1:8">
      <c r="A8" s="46" t="s">
        <v>21</v>
      </c>
      <c r="B8" s="47"/>
      <c r="C8" s="47"/>
      <c r="D8" s="47"/>
      <c r="E8" s="47"/>
      <c r="F8" s="47"/>
      <c r="G8" s="48"/>
      <c r="H8" s="41">
        <f>SUM(H3:H7)</f>
        <v>800000</v>
      </c>
    </row>
    <row r="10" ht="34.25" customHeight="1" spans="1:2">
      <c r="A10" s="11"/>
      <c r="B10" s="11"/>
    </row>
    <row r="11" spans="1:2">
      <c r="A11" s="11"/>
      <c r="B11" s="11"/>
    </row>
    <row r="12" spans="1:2">
      <c r="A12" s="11"/>
      <c r="B12" s="11"/>
    </row>
    <row r="13" spans="1:2">
      <c r="A13" s="11"/>
      <c r="B13" s="11"/>
    </row>
    <row r="14" spans="1:2">
      <c r="A14" s="11"/>
      <c r="B14" s="11"/>
    </row>
    <row r="15" spans="1:2">
      <c r="A15" s="11"/>
      <c r="B15" s="11"/>
    </row>
    <row r="16" spans="1:2">
      <c r="A16" s="11"/>
      <c r="B16" s="11"/>
    </row>
    <row r="17" s="11" customFormat="1" ht="12.75" customHeight="1"/>
    <row r="18" s="11" customFormat="1"/>
    <row r="19" s="11" customFormat="1"/>
    <row r="20" s="11" customFormat="1"/>
    <row r="21" s="11" customFormat="1"/>
    <row r="22" s="11" customFormat="1"/>
    <row r="23" s="11" customFormat="1" ht="11.65" customHeight="1"/>
    <row r="24" s="11" customFormat="1"/>
    <row r="25" s="11" customFormat="1"/>
    <row r="26" s="11" customFormat="1"/>
    <row r="27" s="11" customFormat="1"/>
    <row r="28" s="11" customFormat="1"/>
    <row r="29" s="11" customFormat="1"/>
  </sheetData>
  <mergeCells count="3">
    <mergeCell ref="A1:H1"/>
    <mergeCell ref="A8:G8"/>
    <mergeCell ref="B4:B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2" outlineLevelRow="7"/>
  <cols>
    <col min="1" max="1" width="7.25" style="14" customWidth="1"/>
    <col min="2" max="2" width="12.875" style="14" customWidth="1"/>
    <col min="3" max="3" width="17.125" style="14" customWidth="1"/>
    <col min="4" max="4" width="30.625" style="14" customWidth="1"/>
    <col min="5" max="5" width="5.125" style="14" customWidth="1"/>
    <col min="6" max="6" width="10.125" style="14" customWidth="1"/>
    <col min="7" max="7" width="12.5" style="14" customWidth="1"/>
    <col min="8" max="8" width="14.625" style="14" customWidth="1"/>
    <col min="9" max="9" width="19" style="15" customWidth="1"/>
    <col min="10" max="10" width="17.625" style="14" customWidth="1"/>
    <col min="11" max="16384" width="9" style="14"/>
  </cols>
  <sheetData>
    <row r="1" s="12" customFormat="1" ht="31.5" customHeight="1" spans="1:9">
      <c r="A1" s="16" t="s">
        <v>22</v>
      </c>
      <c r="B1" s="16"/>
      <c r="C1" s="16"/>
      <c r="D1" s="16"/>
      <c r="E1" s="16"/>
      <c r="F1" s="16"/>
      <c r="G1" s="16"/>
      <c r="H1" s="16"/>
      <c r="I1" s="16"/>
    </row>
    <row r="2" s="13" customFormat="1" ht="35" customHeight="1" spans="1:9">
      <c r="A2" s="17" t="s">
        <v>1</v>
      </c>
      <c r="B2" s="17" t="s">
        <v>23</v>
      </c>
      <c r="C2" s="17" t="s">
        <v>24</v>
      </c>
      <c r="D2" s="17" t="s">
        <v>25</v>
      </c>
      <c r="E2" s="18" t="s">
        <v>6</v>
      </c>
      <c r="F2" s="18" t="s">
        <v>5</v>
      </c>
      <c r="G2" s="19" t="s">
        <v>7</v>
      </c>
      <c r="H2" s="20" t="s">
        <v>26</v>
      </c>
      <c r="I2" s="36" t="s">
        <v>27</v>
      </c>
    </row>
    <row r="3" s="12" customFormat="1" ht="27" spans="1:9">
      <c r="A3" s="21" t="s">
        <v>28</v>
      </c>
      <c r="B3" s="22" t="s">
        <v>29</v>
      </c>
      <c r="C3" s="21" t="s">
        <v>30</v>
      </c>
      <c r="D3" s="23" t="s">
        <v>31</v>
      </c>
      <c r="E3" s="24" t="s">
        <v>11</v>
      </c>
      <c r="F3" s="21">
        <v>1</v>
      </c>
      <c r="G3" s="25"/>
      <c r="H3" s="26">
        <f>ROUND($F3*G3,2)</f>
        <v>0</v>
      </c>
      <c r="I3" s="37"/>
    </row>
    <row r="4" s="12" customFormat="1" ht="40.5" spans="1:9">
      <c r="A4" s="21" t="s">
        <v>32</v>
      </c>
      <c r="B4" s="27"/>
      <c r="C4" s="21" t="s">
        <v>33</v>
      </c>
      <c r="D4" s="23" t="s">
        <v>34</v>
      </c>
      <c r="E4" s="24" t="s">
        <v>35</v>
      </c>
      <c r="F4" s="21">
        <v>542.622</v>
      </c>
      <c r="G4" s="25"/>
      <c r="H4" s="26">
        <f>ROUND($F4*G4,2)</f>
        <v>0</v>
      </c>
      <c r="I4" s="37"/>
    </row>
    <row r="5" s="12" customFormat="1" ht="40.5" spans="1:9">
      <c r="A5" s="21" t="s">
        <v>36</v>
      </c>
      <c r="B5" s="28" t="s">
        <v>37</v>
      </c>
      <c r="C5" s="21" t="s">
        <v>38</v>
      </c>
      <c r="D5" s="23" t="s">
        <v>39</v>
      </c>
      <c r="E5" s="24" t="s">
        <v>35</v>
      </c>
      <c r="F5" s="21">
        <v>542.622</v>
      </c>
      <c r="G5" s="25"/>
      <c r="H5" s="26">
        <f>ROUND($F5*G5,2)</f>
        <v>0</v>
      </c>
      <c r="I5" s="37"/>
    </row>
    <row r="6" s="12" customFormat="1" ht="310.5" spans="1:9">
      <c r="A6" s="21" t="s">
        <v>40</v>
      </c>
      <c r="B6" s="29"/>
      <c r="C6" s="21" t="s">
        <v>41</v>
      </c>
      <c r="D6" s="30" t="s">
        <v>42</v>
      </c>
      <c r="E6" s="24" t="s">
        <v>35</v>
      </c>
      <c r="F6" s="21">
        <v>542.622</v>
      </c>
      <c r="G6" s="25"/>
      <c r="H6" s="26">
        <f>ROUND($F6*G6,2)</f>
        <v>0</v>
      </c>
      <c r="I6" s="37"/>
    </row>
    <row r="7" s="12" customFormat="1" ht="36" customHeight="1" spans="1:9">
      <c r="A7" s="31" t="s">
        <v>43</v>
      </c>
      <c r="B7" s="32"/>
      <c r="C7" s="32"/>
      <c r="D7" s="33"/>
      <c r="E7" s="24"/>
      <c r="F7" s="24"/>
      <c r="G7" s="34"/>
      <c r="H7" s="35">
        <f>ROUND(SUM(H3:H6),2)</f>
        <v>0</v>
      </c>
      <c r="I7" s="38"/>
    </row>
    <row r="8" ht="25" customHeight="1"/>
  </sheetData>
  <mergeCells count="4">
    <mergeCell ref="A1:I1"/>
    <mergeCell ref="A7:D7"/>
    <mergeCell ref="B3:B4"/>
    <mergeCell ref="B5:B6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I4" sqref="I4"/>
    </sheetView>
  </sheetViews>
  <sheetFormatPr defaultColWidth="9" defaultRowHeight="14.25"/>
  <cols>
    <col min="4" max="4" width="49.0666666666667" customWidth="1"/>
  </cols>
  <sheetData>
    <row r="1" ht="30.85" customHeight="1" spans="1:9">
      <c r="A1" s="1" t="s">
        <v>44</v>
      </c>
      <c r="B1" s="1"/>
      <c r="C1" s="1"/>
      <c r="D1" s="1"/>
      <c r="E1" s="1"/>
      <c r="F1" s="1"/>
      <c r="G1" s="1"/>
      <c r="H1" s="1"/>
      <c r="I1" s="11"/>
    </row>
    <row r="2" ht="24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ht="49.25" customHeight="1" spans="1:8">
      <c r="A3" s="1">
        <v>1</v>
      </c>
      <c r="B3" s="2" t="s">
        <v>45</v>
      </c>
      <c r="C3" s="3" t="s">
        <v>46</v>
      </c>
      <c r="D3" s="4" t="s">
        <v>47</v>
      </c>
      <c r="E3" s="1">
        <v>1</v>
      </c>
      <c r="F3" s="1" t="s">
        <v>11</v>
      </c>
      <c r="G3" s="1">
        <v>83000</v>
      </c>
      <c r="H3" s="1">
        <f>E3*G3</f>
        <v>83000</v>
      </c>
    </row>
    <row r="4" ht="37.9" customHeight="1" spans="1:8">
      <c r="A4" s="1">
        <v>2</v>
      </c>
      <c r="B4" s="5"/>
      <c r="C4" s="3" t="s">
        <v>48</v>
      </c>
      <c r="D4" s="4" t="s">
        <v>49</v>
      </c>
      <c r="E4" s="1">
        <v>1</v>
      </c>
      <c r="F4" s="1" t="s">
        <v>11</v>
      </c>
      <c r="G4" s="1">
        <v>80500</v>
      </c>
      <c r="H4" s="1">
        <f t="shared" ref="H4:H19" si="0">E4*G4</f>
        <v>80500</v>
      </c>
    </row>
    <row r="5" ht="44.35" customHeight="1" spans="1:8">
      <c r="A5" s="1">
        <v>3</v>
      </c>
      <c r="B5" s="5"/>
      <c r="C5" s="3" t="s">
        <v>50</v>
      </c>
      <c r="D5" s="4" t="s">
        <v>51</v>
      </c>
      <c r="E5" s="1">
        <v>1</v>
      </c>
      <c r="F5" s="1" t="s">
        <v>11</v>
      </c>
      <c r="G5" s="1">
        <v>80500</v>
      </c>
      <c r="H5" s="1">
        <f t="shared" si="0"/>
        <v>80500</v>
      </c>
    </row>
    <row r="6" ht="43.9" customHeight="1" spans="1:8">
      <c r="A6" s="1">
        <v>4</v>
      </c>
      <c r="B6" s="5"/>
      <c r="C6" s="3" t="s">
        <v>52</v>
      </c>
      <c r="D6" s="4" t="s">
        <v>53</v>
      </c>
      <c r="E6" s="1">
        <v>1</v>
      </c>
      <c r="F6" s="1" t="s">
        <v>11</v>
      </c>
      <c r="G6" s="1">
        <v>80500</v>
      </c>
      <c r="H6" s="1">
        <f t="shared" si="0"/>
        <v>80500</v>
      </c>
    </row>
    <row r="7" ht="41.75" customHeight="1" spans="1:8">
      <c r="A7" s="1">
        <v>5</v>
      </c>
      <c r="B7" s="5"/>
      <c r="C7" s="3" t="s">
        <v>54</v>
      </c>
      <c r="D7" s="4" t="s">
        <v>55</v>
      </c>
      <c r="E7" s="1">
        <v>1</v>
      </c>
      <c r="F7" s="1" t="s">
        <v>11</v>
      </c>
      <c r="G7" s="1">
        <v>83000</v>
      </c>
      <c r="H7" s="1">
        <f t="shared" si="0"/>
        <v>83000</v>
      </c>
    </row>
    <row r="8" ht="20" customHeight="1" spans="1:8">
      <c r="A8" s="1">
        <v>6</v>
      </c>
      <c r="B8" s="2" t="s">
        <v>56</v>
      </c>
      <c r="C8" s="3" t="s">
        <v>57</v>
      </c>
      <c r="D8" s="4" t="s">
        <v>58</v>
      </c>
      <c r="E8" s="1">
        <v>1</v>
      </c>
      <c r="F8" s="1" t="s">
        <v>11</v>
      </c>
      <c r="G8" s="1">
        <v>75000</v>
      </c>
      <c r="H8" s="1">
        <f t="shared" si="0"/>
        <v>75000</v>
      </c>
    </row>
    <row r="9" ht="39" customHeight="1" spans="1:8">
      <c r="A9" s="1">
        <v>7</v>
      </c>
      <c r="B9" s="5"/>
      <c r="C9" s="3" t="s">
        <v>59</v>
      </c>
      <c r="D9" s="4" t="s">
        <v>60</v>
      </c>
      <c r="E9" s="1">
        <v>1</v>
      </c>
      <c r="F9" s="1" t="s">
        <v>11</v>
      </c>
      <c r="G9" s="1">
        <v>81000</v>
      </c>
      <c r="H9" s="1">
        <f t="shared" si="0"/>
        <v>81000</v>
      </c>
    </row>
    <row r="10" ht="33.4" customHeight="1" spans="1:8">
      <c r="A10" s="1">
        <v>8</v>
      </c>
      <c r="B10" s="5"/>
      <c r="C10" s="3" t="s">
        <v>61</v>
      </c>
      <c r="D10" s="4" t="s">
        <v>62</v>
      </c>
      <c r="E10" s="1">
        <v>1</v>
      </c>
      <c r="F10" s="1" t="s">
        <v>11</v>
      </c>
      <c r="G10" s="1">
        <v>80500</v>
      </c>
      <c r="H10" s="1">
        <f t="shared" si="0"/>
        <v>80500</v>
      </c>
    </row>
    <row r="11" ht="38.75" customHeight="1" spans="1:8">
      <c r="A11" s="1">
        <v>9</v>
      </c>
      <c r="B11" s="5"/>
      <c r="C11" s="3" t="s">
        <v>63</v>
      </c>
      <c r="D11" s="4" t="s">
        <v>64</v>
      </c>
      <c r="E11" s="1">
        <v>1</v>
      </c>
      <c r="F11" s="1" t="s">
        <v>11</v>
      </c>
      <c r="G11" s="1">
        <v>80500</v>
      </c>
      <c r="H11" s="1">
        <f t="shared" si="0"/>
        <v>80500</v>
      </c>
    </row>
    <row r="12" ht="32.75" customHeight="1" spans="1:8">
      <c r="A12" s="1">
        <v>10</v>
      </c>
      <c r="B12" s="5"/>
      <c r="C12" s="3" t="s">
        <v>65</v>
      </c>
      <c r="D12" s="4" t="s">
        <v>66</v>
      </c>
      <c r="E12" s="1">
        <v>1</v>
      </c>
      <c r="F12" s="1" t="s">
        <v>11</v>
      </c>
      <c r="G12" s="1">
        <v>80500</v>
      </c>
      <c r="H12" s="1">
        <f t="shared" si="0"/>
        <v>80500</v>
      </c>
    </row>
    <row r="13" ht="20" customHeight="1" spans="1:8">
      <c r="A13" s="1">
        <v>11</v>
      </c>
      <c r="B13" s="6"/>
      <c r="C13" s="3" t="s">
        <v>67</v>
      </c>
      <c r="D13" s="4" t="s">
        <v>68</v>
      </c>
      <c r="E13" s="1">
        <v>1</v>
      </c>
      <c r="F13" s="1" t="s">
        <v>11</v>
      </c>
      <c r="G13" s="1">
        <v>75000</v>
      </c>
      <c r="H13" s="1">
        <f t="shared" si="0"/>
        <v>75000</v>
      </c>
    </row>
    <row r="14" ht="32.75" customHeight="1" spans="1:8">
      <c r="A14" s="1">
        <v>12</v>
      </c>
      <c r="B14" s="2" t="s">
        <v>69</v>
      </c>
      <c r="C14" s="3" t="s">
        <v>70</v>
      </c>
      <c r="D14" s="4" t="s">
        <v>71</v>
      </c>
      <c r="E14" s="1">
        <v>1</v>
      </c>
      <c r="F14" s="1" t="s">
        <v>11</v>
      </c>
      <c r="G14" s="1">
        <v>81000</v>
      </c>
      <c r="H14" s="1">
        <f t="shared" si="0"/>
        <v>81000</v>
      </c>
    </row>
    <row r="15" ht="20" customHeight="1" spans="1:8">
      <c r="A15" s="1">
        <v>13</v>
      </c>
      <c r="B15" s="5"/>
      <c r="C15" s="3" t="s">
        <v>72</v>
      </c>
      <c r="D15" s="4" t="s">
        <v>73</v>
      </c>
      <c r="E15" s="1">
        <v>1</v>
      </c>
      <c r="F15" s="1" t="s">
        <v>11</v>
      </c>
      <c r="G15" s="1">
        <v>81000</v>
      </c>
      <c r="H15" s="1">
        <f t="shared" si="0"/>
        <v>81000</v>
      </c>
    </row>
    <row r="16" ht="31.5" customHeight="1" spans="1:8">
      <c r="A16" s="1">
        <v>14</v>
      </c>
      <c r="B16" s="5"/>
      <c r="C16" s="3" t="s">
        <v>74</v>
      </c>
      <c r="D16" s="4" t="s">
        <v>75</v>
      </c>
      <c r="E16" s="1">
        <v>1</v>
      </c>
      <c r="F16" s="1" t="s">
        <v>11</v>
      </c>
      <c r="G16" s="1">
        <v>81000</v>
      </c>
      <c r="H16" s="1">
        <f t="shared" si="0"/>
        <v>81000</v>
      </c>
    </row>
    <row r="17" ht="20" customHeight="1" spans="1:8">
      <c r="A17" s="1">
        <v>15</v>
      </c>
      <c r="B17" s="5"/>
      <c r="C17" s="3" t="s">
        <v>76</v>
      </c>
      <c r="D17" s="4" t="s">
        <v>77</v>
      </c>
      <c r="E17" s="1">
        <v>1</v>
      </c>
      <c r="F17" s="1" t="s">
        <v>11</v>
      </c>
      <c r="G17" s="1">
        <v>81000</v>
      </c>
      <c r="H17" s="1">
        <f t="shared" si="0"/>
        <v>81000</v>
      </c>
    </row>
    <row r="18" ht="20" customHeight="1" spans="1:8">
      <c r="A18" s="1">
        <v>16</v>
      </c>
      <c r="B18" s="5"/>
      <c r="C18" s="3" t="s">
        <v>78</v>
      </c>
      <c r="D18" s="4" t="s">
        <v>79</v>
      </c>
      <c r="E18" s="1">
        <v>1</v>
      </c>
      <c r="F18" s="1" t="s">
        <v>11</v>
      </c>
      <c r="G18" s="1">
        <v>81000</v>
      </c>
      <c r="H18" s="1">
        <f t="shared" si="0"/>
        <v>81000</v>
      </c>
    </row>
    <row r="19" ht="20" customHeight="1" spans="1:8">
      <c r="A19" s="1">
        <v>17</v>
      </c>
      <c r="B19" s="5"/>
      <c r="C19" s="3" t="s">
        <v>57</v>
      </c>
      <c r="D19" s="4" t="s">
        <v>80</v>
      </c>
      <c r="E19" s="1">
        <v>1</v>
      </c>
      <c r="F19" s="1" t="s">
        <v>11</v>
      </c>
      <c r="G19" s="1">
        <v>75000</v>
      </c>
      <c r="H19" s="1">
        <f t="shared" si="0"/>
        <v>75000</v>
      </c>
    </row>
    <row r="20" ht="20" customHeight="1" spans="1:9">
      <c r="A20" s="7" t="s">
        <v>21</v>
      </c>
      <c r="B20" s="8"/>
      <c r="C20" s="8"/>
      <c r="D20" s="8"/>
      <c r="E20" s="8"/>
      <c r="F20" s="8"/>
      <c r="G20" s="9"/>
      <c r="H20" s="4">
        <f>SUM(H3:H19)</f>
        <v>1360000</v>
      </c>
      <c r="I20" s="11"/>
    </row>
    <row r="21" spans="1:1">
      <c r="A21" s="10" t="s">
        <v>81</v>
      </c>
    </row>
  </sheetData>
  <mergeCells count="5">
    <mergeCell ref="A1:H1"/>
    <mergeCell ref="A20:G20"/>
    <mergeCell ref="B3:B7"/>
    <mergeCell ref="B8:B13"/>
    <mergeCell ref="B14:B1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首讯实施清单</vt:lpstr>
      <vt:lpstr>采购清单</vt:lpstr>
      <vt:lpstr>技术服务清单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 黄</dc:creator>
  <cp:lastModifiedBy>Kevin</cp:lastModifiedBy>
  <dcterms:created xsi:type="dcterms:W3CDTF">2024-08-07T01:26:00Z</dcterms:created>
  <dcterms:modified xsi:type="dcterms:W3CDTF">2024-11-29T03:28:39Z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267399EA2ACA4B639F9E31B2D101924F</vt:lpwstr>
  </property>
  <property fmtid="{D5CDD505-2E9C-101B-9397-08002B2CF9AE}" pid="3" name="KSOProductBuildVer">
    <vt:lpwstr>2052-11.8.2.11542</vt:lpwstr>
  </property>
</Properties>
</file>