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-09 分部分项工程项目清单计价表" sheetId="1" r:id="rId1"/>
  </sheets>
  <definedNames>
    <definedName name="_xlnm.Print_Titles" localSheetId="0">'表-09 分部分项工程项目清单计价表'!$1:$2</definedName>
  </definedNames>
  <calcPr calcId="144525"/>
</workbook>
</file>

<file path=xl/sharedStrings.xml><?xml version="1.0" encoding="utf-8"?>
<sst xmlns="http://schemas.openxmlformats.org/spreadsheetml/2006/main" count="326" uniqueCount="241">
  <si>
    <t>渝湘复线巴水（K0+000~K76+541）段机电工程项目高压外电接入施工专项分包采购工程量清单</t>
  </si>
  <si>
    <t>序号</t>
  </si>
  <si>
    <t>项目编码</t>
  </si>
  <si>
    <t>项目名称</t>
  </si>
  <si>
    <t>项目特征</t>
  </si>
  <si>
    <t>计量单位</t>
  </si>
  <si>
    <t>工程量</t>
  </si>
  <si>
    <t>单项限价（元）</t>
  </si>
  <si>
    <t>单价（元）</t>
  </si>
  <si>
    <t>合价</t>
  </si>
  <si>
    <t>备注</t>
  </si>
  <si>
    <t>一</t>
  </si>
  <si>
    <t>新建部分</t>
  </si>
  <si>
    <t>030410001002</t>
  </si>
  <si>
    <t>DL-15米终端电缆杆</t>
  </si>
  <si>
    <t>[项目特征]
1.名称:终端电缆杆
2.材质:混凝土
3.规格:φ190*15m（L）
4.地形:综合考虑
5.土质:综合考虑
[工作内容]
1.施工定位
2.电杆组立
3.金具制作、安装
4.拉线制作、安装</t>
  </si>
  <si>
    <t>基</t>
  </si>
  <si>
    <t>030410001003</t>
  </si>
  <si>
    <t>双横担直路杆（18m）</t>
  </si>
  <si>
    <t>[项目特征]
1.名称:双横担直路杆
2.材质:混凝土
3.规格:φ190*18m（L）
4.地形:综合考虑
5.土质:综合考虑
[工作内容]
1.施工定位
2.金具制作、安装</t>
  </si>
  <si>
    <t>030410001027</t>
  </si>
  <si>
    <t>双横担直路杆（15m）</t>
  </si>
  <si>
    <t>[项目特征]
1.名称:双横担直路杆
2.材质:混凝土
3.规格:φ190*15m（L）
4.地形:综合考虑
5.土质:综合考虑
[工作内容]
1.施工定位
2.金具制作、安装</t>
  </si>
  <si>
    <t>030410001007</t>
  </si>
  <si>
    <t>加强型杆：锥形杆φ350*15m（N）</t>
  </si>
  <si>
    <t>[项目特征]
1.名称:加强型杆
2.材质:混凝土
3.规格:φ350*15m（N）
4.地形:综合考虑
5.土质:综合考虑
[工作内容]
1.施工定位
2.电杆组立
3.金具制作、安装
4.拉线制作、安装</t>
  </si>
  <si>
    <t>030410001008</t>
  </si>
  <si>
    <t>J(5°～45°）耐张转角杆</t>
  </si>
  <si>
    <t>[项目特征]
1.名称:J(5°～45°）耐张转角杆
2.材质:混凝土
3.规格:φ190*15m（L）
4.地形:综合考虑
5.土质:综合考虑
[工作内容]
1.施工定位
2.电杆组立
3.金具制作、安装
4.拉线制作、安装</t>
  </si>
  <si>
    <t>030410001009</t>
  </si>
  <si>
    <t>J(45°～90°)型耐张转角杆</t>
  </si>
  <si>
    <t>[项目特征]
1.名称:J(45°～90°)型耐张转角杆
2.材质:混凝土
3.规格:φ190*15m（L）
4.地形:综合考虑
5.土质:综合考虑
[工作内容]
1.施工定位
2.金具制作、安装</t>
  </si>
  <si>
    <t>030410001028</t>
  </si>
  <si>
    <t>DL-18米终端电缆杆</t>
  </si>
  <si>
    <t>[项目特征]
1.名称:终端电缆杆
2.材质:混凝土
3.规格:φ190*18m（L）
4.地形:综合考虑
5.土质:综合考虑
[工作内容]
1.施工定位
2.电杆组立
3.金具制作、安装
4.拉线制作、安装</t>
  </si>
  <si>
    <t>030410001004</t>
  </si>
  <si>
    <t>耐张分支杆（带刀闸倒装）</t>
  </si>
  <si>
    <t>[项目特征]
1.名称:耐张分支杆（带刀闸倒装）
2.规格:0#T接架空线
3.电杆:不计
4.地形:综合考虑
5.土质:综合考虑
[工作内容]
1.高压搭接
2.金具制作、安装
3.拉线制作、安装</t>
  </si>
  <si>
    <t>立杆利旧</t>
  </si>
  <si>
    <t>030410001029</t>
  </si>
  <si>
    <t>[项目特征]
1.名称:耐张分支杆（带刀闸倒装）
2.材质:混凝土
3.规格:0#T接架空线
4.电杆:φ190*15m（L）
5.地形:综合考虑
6.土质:综合考虑
[工作内容]
1.施工定位
2.电杆组立
3.高压搭接
4.金具制作、安装
5.拉线制作、安装</t>
  </si>
  <si>
    <t>030410001031</t>
  </si>
  <si>
    <t>耐张分支杆（带刀闸倒装、带真空开关）</t>
  </si>
  <si>
    <t>[项目特征]
1.名称:耐张分支杆（带刀闸倒装、带真空开关）
2.规格:T接架空线（≥800kVA）
3.电杆:不计
4.地形:综合考虑
5.土质:综合考虑
[工作内容]
1.高压搭接
2.金具制作、安装
3.拉线制作、安装</t>
  </si>
  <si>
    <t>030410001037</t>
  </si>
  <si>
    <t>耐张分支杆（带刀闸倒装、带真空开关）（≥800kVA）</t>
  </si>
  <si>
    <t>[项目特征]
1.名称:耐张分支杆（带刀闸倒装、带真空开关）（≥800kVA）
2.材质:混凝土
3.规格:T接架空线（≥800kVA）
4.电杆:φ190*15m（L）
5.地形:综合考虑
6.土质:综合考虑
[工作内容]
1.施工定位
2.电杆组立
3.高压搭接
4.金具制作、安装
5.拉线制作、安装</t>
  </si>
  <si>
    <t>030410001032</t>
  </si>
  <si>
    <t>[项目特征]
1.名称:DL-15米终端电缆杆
2.电杆:不计
3.地形:综合考虑
4.土质:综合考虑
[工作内容]
1.高压搭接
2.金具制作、安装
3.拉线制作、安装
4.接地测试</t>
  </si>
  <si>
    <t>030410001033</t>
  </si>
  <si>
    <t>DL-15米终端电缆杆（带真空）</t>
  </si>
  <si>
    <t>[项目特征]
1.名称:DL-15米终端电缆杆（带真空）
2.电杆:不计
3.地形:综合考虑
4.土质:综合考虑
[工作内容]
1.高压搭接
2.金具制作、安装
3.拉线制作、安装
4.接地测试</t>
  </si>
  <si>
    <t>030410001034</t>
  </si>
  <si>
    <t>[项目特征]
1.名称:DL-15米终端电缆杆（带真空）
2.材质:混凝土
3.电杆:φ190*15m（L）
4.地形:综合考虑
5.土质:综合考虑
[工作内容]
1.施工定位
2.电杆组立
3.高压搭接
4.金具制作、安装
5.拉线制作、安装
6.接地测试</t>
  </si>
  <si>
    <t>030410001035</t>
  </si>
  <si>
    <t>终端方杆（利旧）</t>
  </si>
  <si>
    <t>[项目特征]
1.名称:终端方杆（利旧）
2.规格:T接电缆排管
3.电杆:不计
4.地形:综合考虑
5.土质:综合考虑
[工作内容]
1.高压搭接
2.金具制作、安装
3.拉线制作、安装
4.接地测试</t>
  </si>
  <si>
    <t>030410001036</t>
  </si>
  <si>
    <t>直路杆（利旧）</t>
  </si>
  <si>
    <t>[项目特征]
1.名称:直路杆（利旧）
2.电杆:不计
3.地形:综合考虑
4.土质:综合考虑
[工作内容]
1.高压搭接
2.金具制作、安装
3.拉线制作、安装</t>
  </si>
  <si>
    <t>030410001005</t>
  </si>
  <si>
    <t>拉线及拉盘</t>
  </si>
  <si>
    <t>[项目特征]
1.名称:拉线及拉盘
2.底盘、拉盘、卡盘规格:1000*500*200
3.拉线材质、规格、类型:满足设计规范要求
4.拉线保护管:满足设计规范要求
[工作内容]
1.底盘、拉盘、卡盘安装
2.电杆防腐
3.拉线制作、安装</t>
  </si>
  <si>
    <t>根</t>
  </si>
  <si>
    <t>030410003003</t>
  </si>
  <si>
    <t>导线架设JKLGYJ-50/10kV</t>
  </si>
  <si>
    <t>[项目特征]
1.名称:导线架设JKLGYJ-50/10kV
[工作内容]
1.导线架设
2.导线跨越及进户线架设</t>
  </si>
  <si>
    <t>km</t>
  </si>
  <si>
    <t>030410003001</t>
  </si>
  <si>
    <t>导线架设JKLGYJ-70/10kV</t>
  </si>
  <si>
    <t>[项目特征]
1.名称:导线架设JKLGYJ-70/10kV
[工作内容]
1.导线架设
2.导线跨越及进户线架设</t>
  </si>
  <si>
    <t>030408001001</t>
  </si>
  <si>
    <t>电力电缆ZB-YJV22-8.7/15-3*50</t>
  </si>
  <si>
    <t>[项目特征]
1.名称:电力电缆
2.型号:ZB-YJV22-8.7/15-3*50
3.敷设方式、部位:综合考虑
[工作内容]
1.电缆敷设</t>
  </si>
  <si>
    <t>m</t>
  </si>
  <si>
    <t>电缆甲供</t>
  </si>
  <si>
    <t>030408001002</t>
  </si>
  <si>
    <t>电力电缆ZB-YJV22-8.7/15-3*70</t>
  </si>
  <si>
    <t>[项目特征]
1.名称:电力电缆
2.型号:ZB-YJV22-8.7/15-3*70
3.敷设方式、部位:综合考虑
[工作内容]
1.电缆敷设</t>
  </si>
  <si>
    <t>030408001003</t>
  </si>
  <si>
    <t>电力电缆ZB-YJV22-8.7/15-3*120</t>
  </si>
  <si>
    <t>[项目特征]
1.名称:电力电缆
2.型号:ZB-YJV22-8.7/15-3*120
3.敷设方式、部位:综合考虑
[工作内容]
1.电缆敷设</t>
  </si>
  <si>
    <t>030408001004</t>
  </si>
  <si>
    <t>电力电缆ZB-YJV22-8.7/15-3x185</t>
  </si>
  <si>
    <t>[项目特征]
1.名称:电力电缆
2.型号:ZB-YJV22-8.7/15-3x185
3.敷设方式、部位:综合考虑
[工作内容]
1.电缆敷设</t>
  </si>
  <si>
    <t>030408006001</t>
  </si>
  <si>
    <t>10kV冷缩电缆终端头3*50</t>
  </si>
  <si>
    <t>[项目特征]
1.名称:10kV冷缩电缆终端头
2.型号:3*50
[工作内容]
1.电力电缆头制作
2.电力电缆头安装
3.接地</t>
  </si>
  <si>
    <t>个</t>
  </si>
  <si>
    <t>030408006002</t>
  </si>
  <si>
    <t>10kV冷缩电缆终端头3*70</t>
  </si>
  <si>
    <t>[项目特征]
1.名称:10kV冷缩电缆终端头
2.型号:3*70
[工作内容]
1.电力电缆头制作
2.电力电缆头安装
3.接地</t>
  </si>
  <si>
    <t>030408006003</t>
  </si>
  <si>
    <t>10kV冷缩电缆终端头3*120</t>
  </si>
  <si>
    <t>[项目特征]
1.名称:10kV冷缩电缆终端头
2.型号:3*120
[工作内容]
1.电力电缆头制作
2.电力电缆头安装
3.接地</t>
  </si>
  <si>
    <t>030408006005</t>
  </si>
  <si>
    <t>10kV冷缩电缆终端头3*185</t>
  </si>
  <si>
    <t>030408006004</t>
  </si>
  <si>
    <t>10kV冷缩电缆中间头3*50</t>
  </si>
  <si>
    <t>[项目特征]
1.名称:10kV冷缩电缆中间头
2.型号:3*50
[工作内容]
1.电力电缆头制作
2.电力电缆头安装
3.接地</t>
  </si>
  <si>
    <t>030408006008</t>
  </si>
  <si>
    <t>10kV冷缩电缆中间头3*70</t>
  </si>
  <si>
    <t>030408006009</t>
  </si>
  <si>
    <t>电缆中间接头防爆盒</t>
  </si>
  <si>
    <t>[项目特征]
1.名称:电缆中间接头防爆盒制作安装
2.规格:满足规范要求
3.材质、类型:防爆型
4.安装部位:电缆中间接头
5.电压等级(kV):10KV
[工作内容]
1.电缆中间接头防爆盒安装
2.接地</t>
  </si>
  <si>
    <t>030408008001</t>
  </si>
  <si>
    <t>防火封堵</t>
  </si>
  <si>
    <t>[项目特征]
1.名称:防火堵料
2.材质:有机
3.方式:综合考虑
[工作内容]
1.安装</t>
  </si>
  <si>
    <t>t</t>
  </si>
  <si>
    <t>030408010001</t>
  </si>
  <si>
    <t>防火涂料</t>
  </si>
  <si>
    <t>[项目特征]
1.名称:防火涂料
2.方式:综合考虑
[工作内容]
1.安装</t>
  </si>
  <si>
    <t>kg</t>
  </si>
  <si>
    <t>01060B001001</t>
  </si>
  <si>
    <t>二次搬运</t>
  </si>
  <si>
    <t>[项目特征]
1.名称:电杆、线路、金具设备场外装卸、二次运输
2.场内转运:人工转运100m
3.场外运输:汽车转运30km
[工作内容]
1.材料人工转运及场外运输</t>
  </si>
  <si>
    <t>项</t>
  </si>
  <si>
    <t>030410003002</t>
  </si>
  <si>
    <t>导线跨越公路</t>
  </si>
  <si>
    <t>[项目特征]
1.名称:导线跨越公路
2.地形:满足设计规范要求
[工作内容]
1.导线跨越
2.导线跨越及架设</t>
  </si>
  <si>
    <t>处</t>
  </si>
  <si>
    <t>040101001001</t>
  </si>
  <si>
    <t>挖方</t>
  </si>
  <si>
    <t>[项目特征]
1.名称:挖方
2.挖土深度:满足设计要求
3.开挖方式:人工
4.土石比:土：软质岩：硬质岩=2:3:5
5.适用范围:新建、更换改建部分
[工作内容]
1.排地表水
2.土石方开挖
3.围护(挡土板)及拆除
4.基底钎探
5.场内运输</t>
  </si>
  <si>
    <t>m3</t>
  </si>
  <si>
    <t>010103001001</t>
  </si>
  <si>
    <t>回填方</t>
  </si>
  <si>
    <t>[项目特征]
1.名称:回填方
2.回填方式:满足规范要求
3.适用范围:新建、更换改建部分
[工作内容]
1.运输
2.回填
3.压实</t>
  </si>
  <si>
    <t>040103002001</t>
  </si>
  <si>
    <t>余方弃置</t>
  </si>
  <si>
    <t>[项目特征]
1.废弃料品种:综合考虑
2.运距:人工转运100m，汽车运距29km
3.适用范围:新建、更换改建部分
[工作内容]
1.余方点装料运输至弃置点</t>
  </si>
  <si>
    <t>040103002002</t>
  </si>
  <si>
    <t>余方弃置每增加1公里</t>
  </si>
  <si>
    <t>[项目特征]
1.废弃料品种:综合考虑
2.运距:汽车运距1km
3.适用范围:新建、更换改建部分
[工作内容]
1.余方点装料运输至弃置点</t>
  </si>
  <si>
    <t>040501017001</t>
  </si>
  <si>
    <t>2孔电力排管CPVCΦ167*8mm</t>
  </si>
  <si>
    <t>[项目特征]
1.名称:2孔电力排管
2.垫层、基础材质及厚度:100mm厚碎石或C15砼垫层
3.底板材质及厚度:100mm厚C20商品砼
4.混凝土包封强度等级:C25砼包封
5.排管要求:CPVC电力排管Φ167*8mm*2
6.管枕要求:管枕间隔1.5米
7.接地材质及型号:50*6接地扁钢通长敷设
[工作内容]
1.模板制作、安装、拆除
2.混凝土拌和、运输、浇筑、养护
3.排管敷设
4.管枕安装
5.扁钢敷设</t>
  </si>
  <si>
    <t>040504001001</t>
  </si>
  <si>
    <t>电缆检查井</t>
  </si>
  <si>
    <t>[项目特征]
1.基础材质及厚度:C15商品砼垫层
2.墙身材质:砖砌
3.墙身做法:M5水泥砂浆抹灰
4.钢筋:详见设计
5.盖板材质、规格:详见设计
6.接地:接地母线-50*5、接地极L50*5*2500mm
7.排水:φ150PVC排水管2米
[工作内容]
1.垫层铺筑
2.模板制作、安装、拆除
3.混凝土拌和、运输、浇筑、养护
4.砌筑、勾缝、抹面
5.井圈、井盖安装
6.盖板安装
7.接地安装
8.防水、止水</t>
  </si>
  <si>
    <t>座</t>
  </si>
  <si>
    <t>040504001004</t>
  </si>
  <si>
    <t>电缆竖井-1*1*8</t>
  </si>
  <si>
    <t>[项目特征]
1.基础材质及厚度:C30P8商品砼底板
2.墙身强度等级:C30P8商品砼墙身
3.钢筋:详见设计
4.盖板材质、规格:详见设计
5.接地:接地母线-50*5、接地极L50*5*2500mm
[工作内容]
1.垫层铺筑
2.模板制作、安装、拆除
3.混凝土拌和、运输、浇筑、养护
4.砌筑、勾缝、抹面
5.井圈、井盖安装
6.盖板安装
7.接地安装
8.防水、止水</t>
  </si>
  <si>
    <t>040504001005</t>
  </si>
  <si>
    <t>电缆竖井-1*1*5</t>
  </si>
  <si>
    <t>[项目特征]
1.基础材质及厚度:C30P8商品砼底板
2.墙身强度等级:C30P8商品砼墙身
3.钢筋:详见设计
4.盖板材质、规格:详见设计
5.接地:接地母线-50*5、接地极L50*5*2500mm
[工作内容]
1.垫层铺筑
2.模板制作、安装、拆除
3.混凝土拌和、运输、浇筑、养护
4.砌筑、勾缝、抹面
5.井圈、井盖安装
6.盖板安装
7.踏步安装
8.防水、止水</t>
  </si>
  <si>
    <t>010501006001</t>
  </si>
  <si>
    <t>加强型杆基础</t>
  </si>
  <si>
    <t>[项目特征]
1.名称:加强型杆基础
2.混凝土强度等级:C30商品砼
3.尺寸:详见设计
4.垫层:C15商品砼
[工作内容]
1.模板及支撑制作、安装、拆除、堆放、运输及清理模内杂物、刷隔离剂等
2.混凝土制作、运输、浇筑、振捣、养护</t>
  </si>
  <si>
    <t>041109001001</t>
  </si>
  <si>
    <t>青苗占地补偿费用</t>
  </si>
  <si>
    <t>[项目特征]
1.名称:青苗占地补偿费用
2.适用范围:新建、更换改建部分
[工作内容]
1.按项目所在地补偿标准进行青苗、占地补偿</t>
  </si>
  <si>
    <t>二</t>
  </si>
  <si>
    <t>拆除更换部分</t>
  </si>
  <si>
    <t>030410001016</t>
  </si>
  <si>
    <t>直路杆：锥形杆（金具利旧）</t>
  </si>
  <si>
    <t>[项目特征]
1.名称:直路杆：锥形杆（金具利旧）
2.地形:综合考虑
3.土质:综合考虑
[工作内容]
1.金具制作、安装</t>
  </si>
  <si>
    <t>030410001017</t>
  </si>
  <si>
    <t>耐张杆：锥形杆（更换金具）</t>
  </si>
  <si>
    <t>[项目特征]
1.名称:耐张杆：锥形杆（更换金具）
2.地形:综合考虑
3.土质:综合考虑
[工作内容]
1.金具制作、安装</t>
  </si>
  <si>
    <t>030410001018</t>
  </si>
  <si>
    <t>耐张杆φ190*15m（L）-三杆</t>
  </si>
  <si>
    <t>[项目特征]
1.名称:耐张杆φ190*15m（L）-三杆
2.材质:混凝土
3.规格:φ190*15m（L）*3
4.地形:综合考虑
5.土质:综合考虑
[工作内容]
1.施工定位
2.电杆组立
3.金具制作、安装
4.拉线制作、安装</t>
  </si>
  <si>
    <t>030410001019</t>
  </si>
  <si>
    <t>15米十字耐张杆-双杆</t>
  </si>
  <si>
    <t>[项目特征]
1.名称:15米十字耐张杆-双杆
2.材质:混凝土
3.规格:φ190*15m（L）*2
4.地形:综合考虑
5.土质:综合考虑
[工作内容]
1.施工定位
2.电杆组立
3.金具制作、安装
4.拉线制作、安装</t>
  </si>
  <si>
    <t>030410001038</t>
  </si>
  <si>
    <t>030408001006</t>
  </si>
  <si>
    <t>拆除 电缆ZB-YJV22-10kV-3x300</t>
  </si>
  <si>
    <t>[项目特征]
1.名称:拆除 电缆
2.型号:ZB-YJV22-8.7/15-3*300
[工作内容]
1.电缆敷设</t>
  </si>
  <si>
    <t>030408001007</t>
  </si>
  <si>
    <t>电力电缆ZB-YJV22-10kV-3x400</t>
  </si>
  <si>
    <t>[项目特征]
1.名称:电力电缆
2.型号:ZB-YJV22-8.7/15-3*400
3.敷设方式、部位:综合考虑
[工作内容]
1.电缆敷设
2.揭(盖)盖板</t>
  </si>
  <si>
    <t>030408001008</t>
  </si>
  <si>
    <t>电力电缆ZB-YJV22-10kV-3x185</t>
  </si>
  <si>
    <t>[项目特征]
1.名称:电力电缆
2.型号:ZB-YJV22-8.7/15-3*185
3.敷设方式、部位:综合考虑
[工作内容]
1.电缆敷设
2.揭(盖)盖板</t>
  </si>
  <si>
    <t>030408006010</t>
  </si>
  <si>
    <t>030408006011</t>
  </si>
  <si>
    <t>10kV冷缩电缆终端头3*400</t>
  </si>
  <si>
    <t>030408006012</t>
  </si>
  <si>
    <t>10kV冷缩电缆中间头3*185</t>
  </si>
  <si>
    <t>030408006013</t>
  </si>
  <si>
    <t>030410003004</t>
  </si>
  <si>
    <t>导线架设JKLGYJ-120/10kV</t>
  </si>
  <si>
    <t>[项目特征]
1.名称:导线架设JKLGYJ-120/10kV
[工作内容]
1.导线架设
2.导线跨越及进户线架设</t>
  </si>
  <si>
    <t>030410003006</t>
  </si>
  <si>
    <t>旧导线拆除（姜交线拆除）导线架设JKLGYJ-120/10kV</t>
  </si>
  <si>
    <t>[项目特征]
1.名称:旧导线拆除（姜交线拆除）导线架设JKLGYJ-120/10kV
[工作内容]
1.导线架设
2.导线跨越及进户线架设</t>
  </si>
  <si>
    <t>030410001021</t>
  </si>
  <si>
    <t>旧电杆拆除（姜交线拆除）</t>
  </si>
  <si>
    <t>[项目特征]
1.名称:旧电杆拆除（姜交线拆除）
2.材质:混凝土
3.规格:φ190*15m（L）
4.地形:综合考虑
5.土质:综合考虑
[工作内容]
1.电杆拆除
2.金具拆除</t>
  </si>
  <si>
    <t>01060B001002</t>
  </si>
  <si>
    <t>[项目特征]
1.种类:电杆、线路、金具设备场外装卸、运输
2.场内转运:人工转运100m
3.场外运输:汽车转运30km
[工作内容]
1.材料人工转运及场外运输</t>
  </si>
  <si>
    <t>030402017001</t>
  </si>
  <si>
    <t>高压分支箱</t>
  </si>
  <si>
    <t>[项目特征]
1.名称:高压分支箱
2.规格:详见设计
[工作内容]
1.本体安装
2.基础型钢制作、安装
3.补刷(喷)油漆
4.接地</t>
  </si>
  <si>
    <t>台</t>
  </si>
  <si>
    <t>040504001006</t>
  </si>
  <si>
    <t>高压分支箱基础</t>
  </si>
  <si>
    <t>[项目特征]
1.名称:高压分支箱基础
2.砌体:水泥砂浆砖砌
3.基础材质及厚度:C15商品砼
4.接地:接地角钢、接地母线满足设计要求
[工作内容]
1.模板制作、安装、拆除
2.混凝土拌和、运输、浇筑、养护</t>
  </si>
  <si>
    <t>三</t>
  </si>
  <si>
    <t>调试部分</t>
  </si>
  <si>
    <t>030414001001</t>
  </si>
  <si>
    <t>变压器系统调试</t>
  </si>
  <si>
    <t>[项目特征]
1.名称:变压器系统调试
2.容量(kV．A):800以内
[工作内容]
1.系统调试</t>
  </si>
  <si>
    <t>系统</t>
  </si>
  <si>
    <t>030414001002</t>
  </si>
  <si>
    <t>[项目特征]
1.名称:变压器系统调试
2.容量(kV．A):2000以内
[工作内容]
1.系统调试</t>
  </si>
  <si>
    <t>030414001003</t>
  </si>
  <si>
    <t>箱式变电站系统调试</t>
  </si>
  <si>
    <t>[项目特征]
1.名称:箱式变电站系统调试
2.容量(kV．A):315以内
[工作内容]
1.系统调试</t>
  </si>
  <si>
    <t>030414002001</t>
  </si>
  <si>
    <t>高压送配电装置系统</t>
  </si>
  <si>
    <t>[项目特征]
1.名称:高压送配电装置系统
2.电压等级(kV):10KV
[工作内容]
1.系统调试</t>
  </si>
  <si>
    <t>030414002002</t>
  </si>
  <si>
    <t>低压送配电装置系统</t>
  </si>
  <si>
    <t>[项目特征]
1.名称:低压送配电装置系统
2.电压等级(kV):1KV
[工作内容]
1.系统调试</t>
  </si>
  <si>
    <t>030414015001</t>
  </si>
  <si>
    <t>高压电缆交流耐压试验</t>
  </si>
  <si>
    <t>[项目特征]
1.名称:高压电缆交流耐压试验
2.电压等级(kV):10KV
[工作内容]
1.试验</t>
  </si>
  <si>
    <t>030414015002</t>
  </si>
  <si>
    <t>高压电缆电阻比试验</t>
  </si>
  <si>
    <t>[项目特征]
1.名称:高压电缆电阻比试验
2.电压等级(kV):10KV
[工作内容]
1.试验</t>
  </si>
  <si>
    <t>030414015003</t>
  </si>
  <si>
    <t>高压电缆局放试验</t>
  </si>
  <si>
    <t>[项目特征]
1.名称:高压电缆局放试验
2.电压等级(kV):10KV
[工作内容]
1.试验</t>
  </si>
  <si>
    <t>030414015004</t>
  </si>
  <si>
    <t>高压电缆整套启动调试</t>
  </si>
  <si>
    <t>[项目特征]
1.名称:高压电缆整套启动调试
2.电压等级(kV):10KV
[工作内容]
1.试验</t>
  </si>
  <si>
    <t>030414008001</t>
  </si>
  <si>
    <t>母线段调试</t>
  </si>
  <si>
    <t>[项目特征]
1.名称:母线段调试
2.电压等级(kV):10KV
[工作内容]
1.调试</t>
  </si>
  <si>
    <t>段</t>
  </si>
  <si>
    <t>030414011001</t>
  </si>
  <si>
    <t>接地测试</t>
  </si>
  <si>
    <t>[项目特征]
1.名称:接地测试
[工作内容]
1.接地电阻测试</t>
  </si>
  <si>
    <t>四</t>
  </si>
  <si>
    <t>安全文明施工费</t>
  </si>
  <si>
    <t>不可竞争费用，此处为暂估价。最终结算时根据合同金额按比例单独结算。</t>
  </si>
  <si>
    <t>合   计（元）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</si>
</sst>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0" borderId="0" xfId="49"/>
    <xf numFmtId="0" fontId="1" fillId="0" borderId="0" xfId="49" applyAlignment="1">
      <alignment horizontal="center"/>
    </xf>
    <xf numFmtId="0" fontId="2" fillId="2" borderId="0" xfId="49" applyFont="1" applyFill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left" vertical="center" wrapText="1"/>
    </xf>
    <xf numFmtId="0" fontId="4" fillId="2" borderId="1" xfId="49" applyFont="1" applyFill="1" applyBorder="1" applyAlignment="1">
      <alignment vertical="center" wrapText="1"/>
    </xf>
    <xf numFmtId="0" fontId="4" fillId="2" borderId="1" xfId="49" applyFont="1" applyFill="1" applyBorder="1" applyAlignment="1">
      <alignment horizontal="left" vertical="center" wrapText="1"/>
    </xf>
    <xf numFmtId="0" fontId="4" fillId="2" borderId="1" xfId="49" applyFont="1" applyFill="1" applyBorder="1" applyAlignment="1" applyProtection="1">
      <alignment horizontal="center" vertical="center" wrapText="1"/>
      <protection locked="0"/>
    </xf>
    <xf numFmtId="0" fontId="4" fillId="2" borderId="2" xfId="49" applyFont="1" applyFill="1" applyBorder="1" applyAlignment="1">
      <alignment horizontal="left" vertical="center" wrapText="1"/>
    </xf>
    <xf numFmtId="0" fontId="4" fillId="2" borderId="3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0"/>
  <sheetViews>
    <sheetView showGridLines="0" tabSelected="1" workbookViewId="0">
      <pane xSplit="2" ySplit="2" topLeftCell="C3" activePane="bottomRight" state="frozen"/>
      <selection/>
      <selection pane="topRight"/>
      <selection pane="bottomLeft"/>
      <selection pane="bottomRight" activeCell="I4" sqref="I4"/>
    </sheetView>
  </sheetViews>
  <sheetFormatPr defaultColWidth="7.875" defaultRowHeight="11.25"/>
  <cols>
    <col min="1" max="1" width="9.775" style="1" customWidth="1"/>
    <col min="2" max="2" width="7.44166666666667" style="1" customWidth="1"/>
    <col min="3" max="3" width="12.6916666666667" style="1" customWidth="1"/>
    <col min="4" max="4" width="7.15" style="1" customWidth="1"/>
    <col min="5" max="5" width="22.375" style="1" customWidth="1"/>
    <col min="6" max="6" width="8.025" style="1" customWidth="1"/>
    <col min="7" max="7" width="8.75" style="2" customWidth="1"/>
    <col min="8" max="8" width="15.4583333333333" style="2" customWidth="1"/>
    <col min="9" max="9" width="12.875" style="2" customWidth="1"/>
    <col min="10" max="10" width="15.4583333333333" style="2" customWidth="1"/>
    <col min="11" max="11" width="10" style="2" customWidth="1"/>
    <col min="12" max="16384" width="7.875" style="1"/>
  </cols>
  <sheetData>
    <row r="1" ht="5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7" customHeight="1" spans="1:11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ht="27" customHeight="1" spans="1:11">
      <c r="A3" s="5"/>
      <c r="B3" s="4" t="s">
        <v>11</v>
      </c>
      <c r="C3" s="6" t="s">
        <v>12</v>
      </c>
      <c r="D3" s="6"/>
      <c r="E3" s="6"/>
      <c r="F3" s="7"/>
      <c r="G3" s="5"/>
      <c r="H3" s="5"/>
      <c r="I3" s="9"/>
      <c r="J3" s="5"/>
      <c r="K3" s="5"/>
    </row>
    <row r="4" ht="123.75" spans="1:11">
      <c r="A4" s="5">
        <v>1</v>
      </c>
      <c r="B4" s="5" t="s">
        <v>13</v>
      </c>
      <c r="C4" s="8" t="s">
        <v>14</v>
      </c>
      <c r="D4" s="8"/>
      <c r="E4" s="8" t="s">
        <v>15</v>
      </c>
      <c r="F4" s="5" t="s">
        <v>16</v>
      </c>
      <c r="G4" s="5">
        <v>18</v>
      </c>
      <c r="H4" s="5">
        <v>18418.64</v>
      </c>
      <c r="I4" s="9"/>
      <c r="J4" s="5">
        <f t="shared" ref="J4:J47" si="0">I4*G4</f>
        <v>0</v>
      </c>
      <c r="K4" s="5"/>
    </row>
    <row r="5" ht="101.25" spans="1:11">
      <c r="A5" s="5">
        <v>2</v>
      </c>
      <c r="B5" s="5" t="s">
        <v>17</v>
      </c>
      <c r="C5" s="8" t="s">
        <v>18</v>
      </c>
      <c r="D5" s="8"/>
      <c r="E5" s="8" t="s">
        <v>19</v>
      </c>
      <c r="F5" s="5" t="s">
        <v>16</v>
      </c>
      <c r="G5" s="5">
        <v>1</v>
      </c>
      <c r="H5" s="5">
        <v>7693.64</v>
      </c>
      <c r="I5" s="9"/>
      <c r="J5" s="5">
        <f t="shared" si="0"/>
        <v>0</v>
      </c>
      <c r="K5" s="5"/>
    </row>
    <row r="6" ht="101.25" spans="1:11">
      <c r="A6" s="5">
        <v>3</v>
      </c>
      <c r="B6" s="5" t="s">
        <v>20</v>
      </c>
      <c r="C6" s="8" t="s">
        <v>21</v>
      </c>
      <c r="D6" s="8"/>
      <c r="E6" s="8" t="s">
        <v>22</v>
      </c>
      <c r="F6" s="5" t="s">
        <v>16</v>
      </c>
      <c r="G6" s="5">
        <v>19</v>
      </c>
      <c r="H6" s="5">
        <v>7175.89</v>
      </c>
      <c r="I6" s="9"/>
      <c r="J6" s="5">
        <f t="shared" si="0"/>
        <v>0</v>
      </c>
      <c r="K6" s="5"/>
    </row>
    <row r="7" ht="123.75" spans="1:11">
      <c r="A7" s="5">
        <v>4</v>
      </c>
      <c r="B7" s="5" t="s">
        <v>23</v>
      </c>
      <c r="C7" s="8" t="s">
        <v>24</v>
      </c>
      <c r="D7" s="8"/>
      <c r="E7" s="8" t="s">
        <v>25</v>
      </c>
      <c r="F7" s="5" t="s">
        <v>16</v>
      </c>
      <c r="G7" s="5">
        <v>4</v>
      </c>
      <c r="H7" s="5">
        <v>24159.06</v>
      </c>
      <c r="I7" s="9"/>
      <c r="J7" s="5">
        <f t="shared" si="0"/>
        <v>0</v>
      </c>
      <c r="K7" s="5"/>
    </row>
    <row r="8" ht="135" spans="1:11">
      <c r="A8" s="5">
        <v>5</v>
      </c>
      <c r="B8" s="5" t="s">
        <v>26</v>
      </c>
      <c r="C8" s="8" t="s">
        <v>27</v>
      </c>
      <c r="D8" s="8"/>
      <c r="E8" s="8" t="s">
        <v>28</v>
      </c>
      <c r="F8" s="5" t="s">
        <v>16</v>
      </c>
      <c r="G8" s="5">
        <v>31</v>
      </c>
      <c r="H8" s="5">
        <v>8486.97</v>
      </c>
      <c r="I8" s="9"/>
      <c r="J8" s="5">
        <f t="shared" si="0"/>
        <v>0</v>
      </c>
      <c r="K8" s="5"/>
    </row>
    <row r="9" ht="112.5" spans="1:11">
      <c r="A9" s="5">
        <v>6</v>
      </c>
      <c r="B9" s="5" t="s">
        <v>29</v>
      </c>
      <c r="C9" s="8" t="s">
        <v>30</v>
      </c>
      <c r="D9" s="8"/>
      <c r="E9" s="8" t="s">
        <v>31</v>
      </c>
      <c r="F9" s="5" t="s">
        <v>16</v>
      </c>
      <c r="G9" s="5">
        <v>8</v>
      </c>
      <c r="H9" s="5">
        <v>9228.76</v>
      </c>
      <c r="I9" s="9"/>
      <c r="J9" s="5">
        <f t="shared" si="0"/>
        <v>0</v>
      </c>
      <c r="K9" s="5"/>
    </row>
    <row r="10" ht="123.75" spans="1:11">
      <c r="A10" s="5">
        <v>7</v>
      </c>
      <c r="B10" s="5" t="s">
        <v>32</v>
      </c>
      <c r="C10" s="8" t="s">
        <v>33</v>
      </c>
      <c r="D10" s="8"/>
      <c r="E10" s="8" t="s">
        <v>34</v>
      </c>
      <c r="F10" s="5" t="s">
        <v>16</v>
      </c>
      <c r="G10" s="5">
        <v>1</v>
      </c>
      <c r="H10" s="5">
        <v>18948.81</v>
      </c>
      <c r="I10" s="9"/>
      <c r="J10" s="5">
        <f t="shared" si="0"/>
        <v>0</v>
      </c>
      <c r="K10" s="5"/>
    </row>
    <row r="11" ht="123.75" spans="1:11">
      <c r="A11" s="5">
        <v>8</v>
      </c>
      <c r="B11" s="5" t="s">
        <v>35</v>
      </c>
      <c r="C11" s="8" t="s">
        <v>36</v>
      </c>
      <c r="D11" s="8"/>
      <c r="E11" s="8" t="s">
        <v>37</v>
      </c>
      <c r="F11" s="5" t="s">
        <v>16</v>
      </c>
      <c r="G11" s="5">
        <v>16</v>
      </c>
      <c r="H11" s="5">
        <v>5954.47</v>
      </c>
      <c r="I11" s="9"/>
      <c r="J11" s="5">
        <f t="shared" si="0"/>
        <v>0</v>
      </c>
      <c r="K11" s="5" t="s">
        <v>38</v>
      </c>
    </row>
    <row r="12" ht="157.5" spans="1:11">
      <c r="A12" s="5">
        <v>9</v>
      </c>
      <c r="B12" s="5" t="s">
        <v>39</v>
      </c>
      <c r="C12" s="8" t="s">
        <v>36</v>
      </c>
      <c r="D12" s="8"/>
      <c r="E12" s="8" t="s">
        <v>40</v>
      </c>
      <c r="F12" s="5" t="s">
        <v>16</v>
      </c>
      <c r="G12" s="5">
        <v>1</v>
      </c>
      <c r="H12" s="5">
        <v>11835.76</v>
      </c>
      <c r="I12" s="9"/>
      <c r="J12" s="5">
        <f t="shared" si="0"/>
        <v>0</v>
      </c>
      <c r="K12" s="5"/>
    </row>
    <row r="13" ht="123.75" spans="1:11">
      <c r="A13" s="5">
        <v>10</v>
      </c>
      <c r="B13" s="5" t="s">
        <v>41</v>
      </c>
      <c r="C13" s="8" t="s">
        <v>42</v>
      </c>
      <c r="D13" s="8"/>
      <c r="E13" s="8" t="s">
        <v>43</v>
      </c>
      <c r="F13" s="5" t="s">
        <v>16</v>
      </c>
      <c r="G13" s="5">
        <v>4</v>
      </c>
      <c r="H13" s="5">
        <v>28015.18</v>
      </c>
      <c r="I13" s="9"/>
      <c r="J13" s="5">
        <f t="shared" si="0"/>
        <v>0</v>
      </c>
      <c r="K13" s="5" t="s">
        <v>38</v>
      </c>
    </row>
    <row r="14" ht="157.5" spans="1:11">
      <c r="A14" s="5">
        <v>11</v>
      </c>
      <c r="B14" s="5" t="s">
        <v>44</v>
      </c>
      <c r="C14" s="8" t="s">
        <v>45</v>
      </c>
      <c r="D14" s="8"/>
      <c r="E14" s="8" t="s">
        <v>46</v>
      </c>
      <c r="F14" s="5" t="s">
        <v>16</v>
      </c>
      <c r="G14" s="5">
        <v>1</v>
      </c>
      <c r="H14" s="5">
        <v>34850.17</v>
      </c>
      <c r="I14" s="9"/>
      <c r="J14" s="5">
        <f t="shared" si="0"/>
        <v>0</v>
      </c>
      <c r="K14" s="5"/>
    </row>
    <row r="15" ht="112.5" spans="1:11">
      <c r="A15" s="5">
        <v>12</v>
      </c>
      <c r="B15" s="5" t="s">
        <v>47</v>
      </c>
      <c r="C15" s="8" t="s">
        <v>14</v>
      </c>
      <c r="D15" s="8"/>
      <c r="E15" s="8" t="s">
        <v>48</v>
      </c>
      <c r="F15" s="5" t="s">
        <v>16</v>
      </c>
      <c r="G15" s="5">
        <v>10</v>
      </c>
      <c r="H15" s="5">
        <v>12801.12</v>
      </c>
      <c r="I15" s="9"/>
      <c r="J15" s="5">
        <f t="shared" si="0"/>
        <v>0</v>
      </c>
      <c r="K15" s="5" t="s">
        <v>38</v>
      </c>
    </row>
    <row r="16" ht="123.75" spans="1:11">
      <c r="A16" s="5">
        <v>13</v>
      </c>
      <c r="B16" s="5" t="s">
        <v>49</v>
      </c>
      <c r="C16" s="8" t="s">
        <v>50</v>
      </c>
      <c r="D16" s="8"/>
      <c r="E16" s="8" t="s">
        <v>51</v>
      </c>
      <c r="F16" s="5" t="s">
        <v>16</v>
      </c>
      <c r="G16" s="5">
        <v>6</v>
      </c>
      <c r="H16" s="5">
        <v>33679.21</v>
      </c>
      <c r="I16" s="9"/>
      <c r="J16" s="5">
        <f t="shared" si="0"/>
        <v>0</v>
      </c>
      <c r="K16" s="5" t="s">
        <v>38</v>
      </c>
    </row>
    <row r="17" ht="157.5" spans="1:11">
      <c r="A17" s="5">
        <v>14</v>
      </c>
      <c r="B17" s="5" t="s">
        <v>52</v>
      </c>
      <c r="C17" s="8" t="s">
        <v>50</v>
      </c>
      <c r="D17" s="8"/>
      <c r="E17" s="8" t="s">
        <v>53</v>
      </c>
      <c r="F17" s="5" t="s">
        <v>16</v>
      </c>
      <c r="G17" s="5">
        <v>2</v>
      </c>
      <c r="H17" s="5">
        <v>39548.67</v>
      </c>
      <c r="I17" s="9"/>
      <c r="J17" s="5">
        <f t="shared" si="0"/>
        <v>0</v>
      </c>
      <c r="K17" s="5"/>
    </row>
    <row r="18" ht="123.75" spans="1:11">
      <c r="A18" s="5">
        <v>15</v>
      </c>
      <c r="B18" s="5" t="s">
        <v>54</v>
      </c>
      <c r="C18" s="8" t="s">
        <v>55</v>
      </c>
      <c r="D18" s="8"/>
      <c r="E18" s="8" t="s">
        <v>56</v>
      </c>
      <c r="F18" s="5" t="s">
        <v>16</v>
      </c>
      <c r="G18" s="5">
        <v>1</v>
      </c>
      <c r="H18" s="5">
        <v>12820.45</v>
      </c>
      <c r="I18" s="9"/>
      <c r="J18" s="5">
        <f t="shared" si="0"/>
        <v>0</v>
      </c>
      <c r="K18" s="5" t="s">
        <v>38</v>
      </c>
    </row>
    <row r="19" ht="101.25" spans="1:11">
      <c r="A19" s="5">
        <v>16</v>
      </c>
      <c r="B19" s="5" t="s">
        <v>57</v>
      </c>
      <c r="C19" s="8" t="s">
        <v>58</v>
      </c>
      <c r="D19" s="8"/>
      <c r="E19" s="8" t="s">
        <v>59</v>
      </c>
      <c r="F19" s="5" t="s">
        <v>16</v>
      </c>
      <c r="G19" s="5">
        <v>4</v>
      </c>
      <c r="H19" s="5">
        <v>1294.6</v>
      </c>
      <c r="I19" s="9"/>
      <c r="J19" s="5">
        <f t="shared" si="0"/>
        <v>0</v>
      </c>
      <c r="K19" s="5" t="s">
        <v>38</v>
      </c>
    </row>
    <row r="20" ht="123.75" spans="1:11">
      <c r="A20" s="5">
        <v>17</v>
      </c>
      <c r="B20" s="5" t="s">
        <v>60</v>
      </c>
      <c r="C20" s="8" t="s">
        <v>61</v>
      </c>
      <c r="D20" s="8"/>
      <c r="E20" s="8" t="s">
        <v>62</v>
      </c>
      <c r="F20" s="5" t="s">
        <v>63</v>
      </c>
      <c r="G20" s="5">
        <v>171</v>
      </c>
      <c r="H20" s="5">
        <v>456.1</v>
      </c>
      <c r="I20" s="9"/>
      <c r="J20" s="5">
        <f t="shared" si="0"/>
        <v>0</v>
      </c>
      <c r="K20" s="5"/>
    </row>
    <row r="21" ht="56.25" spans="1:11">
      <c r="A21" s="5">
        <v>18</v>
      </c>
      <c r="B21" s="5" t="s">
        <v>64</v>
      </c>
      <c r="C21" s="8" t="s">
        <v>65</v>
      </c>
      <c r="D21" s="8"/>
      <c r="E21" s="8" t="s">
        <v>66</v>
      </c>
      <c r="F21" s="5" t="s">
        <v>67</v>
      </c>
      <c r="G21" s="5">
        <v>2.94</v>
      </c>
      <c r="H21" s="5">
        <v>7499.03</v>
      </c>
      <c r="I21" s="9"/>
      <c r="J21" s="5">
        <f t="shared" si="0"/>
        <v>0</v>
      </c>
      <c r="K21" s="5"/>
    </row>
    <row r="22" ht="56.25" spans="1:11">
      <c r="A22" s="5">
        <v>19</v>
      </c>
      <c r="B22" s="5" t="s">
        <v>68</v>
      </c>
      <c r="C22" s="8" t="s">
        <v>69</v>
      </c>
      <c r="D22" s="8"/>
      <c r="E22" s="8" t="s">
        <v>70</v>
      </c>
      <c r="F22" s="5" t="s">
        <v>67</v>
      </c>
      <c r="G22" s="5">
        <v>15.84</v>
      </c>
      <c r="H22" s="5">
        <v>12851.57</v>
      </c>
      <c r="I22" s="9"/>
      <c r="J22" s="5">
        <f t="shared" si="0"/>
        <v>0</v>
      </c>
      <c r="K22" s="5"/>
    </row>
    <row r="23" ht="78" customHeight="1" spans="1:11">
      <c r="A23" s="5">
        <v>20</v>
      </c>
      <c r="B23" s="5" t="s">
        <v>71</v>
      </c>
      <c r="C23" s="8" t="s">
        <v>72</v>
      </c>
      <c r="D23" s="8"/>
      <c r="E23" s="8" t="s">
        <v>73</v>
      </c>
      <c r="F23" s="5" t="s">
        <v>74</v>
      </c>
      <c r="G23" s="5">
        <v>3100</v>
      </c>
      <c r="H23" s="5">
        <v>19.52</v>
      </c>
      <c r="I23" s="9"/>
      <c r="J23" s="5">
        <f t="shared" si="0"/>
        <v>0</v>
      </c>
      <c r="K23" s="5" t="s">
        <v>75</v>
      </c>
    </row>
    <row r="24" ht="67.5" spans="1:11">
      <c r="A24" s="5">
        <v>21</v>
      </c>
      <c r="B24" s="5" t="s">
        <v>76</v>
      </c>
      <c r="C24" s="8" t="s">
        <v>77</v>
      </c>
      <c r="D24" s="8"/>
      <c r="E24" s="8" t="s">
        <v>78</v>
      </c>
      <c r="F24" s="5" t="s">
        <v>74</v>
      </c>
      <c r="G24" s="5">
        <v>3490</v>
      </c>
      <c r="H24" s="5">
        <v>21.29</v>
      </c>
      <c r="I24" s="9"/>
      <c r="J24" s="5">
        <f t="shared" si="0"/>
        <v>0</v>
      </c>
      <c r="K24" s="5" t="s">
        <v>75</v>
      </c>
    </row>
    <row r="25" ht="67.5" spans="1:11">
      <c r="A25" s="5">
        <v>22</v>
      </c>
      <c r="B25" s="5" t="s">
        <v>79</v>
      </c>
      <c r="C25" s="8" t="s">
        <v>80</v>
      </c>
      <c r="D25" s="8"/>
      <c r="E25" s="8" t="s">
        <v>81</v>
      </c>
      <c r="F25" s="5" t="s">
        <v>74</v>
      </c>
      <c r="G25" s="5">
        <v>740</v>
      </c>
      <c r="H25" s="5">
        <v>34.05</v>
      </c>
      <c r="I25" s="9"/>
      <c r="J25" s="5">
        <f t="shared" si="0"/>
        <v>0</v>
      </c>
      <c r="K25" s="5" t="s">
        <v>75</v>
      </c>
    </row>
    <row r="26" ht="67.5" spans="1:11">
      <c r="A26" s="5">
        <v>23</v>
      </c>
      <c r="B26" s="5" t="s">
        <v>82</v>
      </c>
      <c r="C26" s="8" t="s">
        <v>83</v>
      </c>
      <c r="D26" s="8"/>
      <c r="E26" s="8" t="s">
        <v>84</v>
      </c>
      <c r="F26" s="5" t="s">
        <v>74</v>
      </c>
      <c r="G26" s="5">
        <v>200</v>
      </c>
      <c r="H26" s="5">
        <v>44.07</v>
      </c>
      <c r="I26" s="9"/>
      <c r="J26" s="5">
        <f t="shared" si="0"/>
        <v>0</v>
      </c>
      <c r="K26" s="5" t="s">
        <v>75</v>
      </c>
    </row>
    <row r="27" ht="78.75" spans="1:11">
      <c r="A27" s="5">
        <v>24</v>
      </c>
      <c r="B27" s="5" t="s">
        <v>85</v>
      </c>
      <c r="C27" s="8" t="s">
        <v>86</v>
      </c>
      <c r="D27" s="8"/>
      <c r="E27" s="8" t="s">
        <v>87</v>
      </c>
      <c r="F27" s="5" t="s">
        <v>88</v>
      </c>
      <c r="G27" s="5">
        <v>40</v>
      </c>
      <c r="H27" s="5">
        <v>672.52</v>
      </c>
      <c r="I27" s="9"/>
      <c r="J27" s="5">
        <f t="shared" si="0"/>
        <v>0</v>
      </c>
      <c r="K27" s="5"/>
    </row>
    <row r="28" ht="78.75" spans="1:11">
      <c r="A28" s="5">
        <v>25</v>
      </c>
      <c r="B28" s="5" t="s">
        <v>89</v>
      </c>
      <c r="C28" s="8" t="s">
        <v>90</v>
      </c>
      <c r="D28" s="8"/>
      <c r="E28" s="8" t="s">
        <v>91</v>
      </c>
      <c r="F28" s="5" t="s">
        <v>88</v>
      </c>
      <c r="G28" s="5">
        <v>26</v>
      </c>
      <c r="H28" s="5">
        <v>806.45</v>
      </c>
      <c r="I28" s="9"/>
      <c r="J28" s="5">
        <f t="shared" si="0"/>
        <v>0</v>
      </c>
      <c r="K28" s="5"/>
    </row>
    <row r="29" ht="78.75" spans="1:11">
      <c r="A29" s="5">
        <v>26</v>
      </c>
      <c r="B29" s="5" t="s">
        <v>92</v>
      </c>
      <c r="C29" s="8" t="s">
        <v>93</v>
      </c>
      <c r="D29" s="8"/>
      <c r="E29" s="8" t="s">
        <v>94</v>
      </c>
      <c r="F29" s="5" t="s">
        <v>88</v>
      </c>
      <c r="G29" s="5">
        <v>12</v>
      </c>
      <c r="H29" s="5">
        <v>1082.77</v>
      </c>
      <c r="I29" s="9"/>
      <c r="J29" s="5">
        <f t="shared" si="0"/>
        <v>0</v>
      </c>
      <c r="K29" s="5"/>
    </row>
    <row r="30" ht="78.75" spans="1:11">
      <c r="A30" s="5">
        <v>27</v>
      </c>
      <c r="B30" s="5" t="s">
        <v>95</v>
      </c>
      <c r="C30" s="8" t="s">
        <v>96</v>
      </c>
      <c r="D30" s="8"/>
      <c r="E30" s="8" t="s">
        <v>94</v>
      </c>
      <c r="F30" s="5" t="s">
        <v>88</v>
      </c>
      <c r="G30" s="5">
        <v>2</v>
      </c>
      <c r="H30" s="5">
        <v>1275.74</v>
      </c>
      <c r="I30" s="9"/>
      <c r="J30" s="5">
        <f t="shared" si="0"/>
        <v>0</v>
      </c>
      <c r="K30" s="5"/>
    </row>
    <row r="31" ht="78.75" spans="1:11">
      <c r="A31" s="5">
        <v>28</v>
      </c>
      <c r="B31" s="5" t="s">
        <v>97</v>
      </c>
      <c r="C31" s="8" t="s">
        <v>98</v>
      </c>
      <c r="D31" s="8"/>
      <c r="E31" s="8" t="s">
        <v>99</v>
      </c>
      <c r="F31" s="5" t="s">
        <v>88</v>
      </c>
      <c r="G31" s="5">
        <v>4</v>
      </c>
      <c r="H31" s="5">
        <v>1206.18</v>
      </c>
      <c r="I31" s="9"/>
      <c r="J31" s="5">
        <f t="shared" si="0"/>
        <v>0</v>
      </c>
      <c r="K31" s="5"/>
    </row>
    <row r="32" ht="78.75" spans="1:11">
      <c r="A32" s="5">
        <v>29</v>
      </c>
      <c r="B32" s="5" t="s">
        <v>100</v>
      </c>
      <c r="C32" s="8" t="s">
        <v>101</v>
      </c>
      <c r="D32" s="8"/>
      <c r="E32" s="8" t="s">
        <v>99</v>
      </c>
      <c r="F32" s="5" t="s">
        <v>88</v>
      </c>
      <c r="G32" s="5">
        <v>5</v>
      </c>
      <c r="H32" s="5">
        <v>1363.88</v>
      </c>
      <c r="I32" s="9"/>
      <c r="J32" s="5">
        <f t="shared" si="0"/>
        <v>0</v>
      </c>
      <c r="K32" s="5"/>
    </row>
    <row r="33" ht="112.5" spans="1:11">
      <c r="A33" s="5">
        <v>30</v>
      </c>
      <c r="B33" s="5" t="s">
        <v>102</v>
      </c>
      <c r="C33" s="8" t="s">
        <v>103</v>
      </c>
      <c r="D33" s="8"/>
      <c r="E33" s="8" t="s">
        <v>104</v>
      </c>
      <c r="F33" s="5" t="s">
        <v>88</v>
      </c>
      <c r="G33" s="5">
        <v>9</v>
      </c>
      <c r="H33" s="5">
        <v>975.64</v>
      </c>
      <c r="I33" s="9"/>
      <c r="J33" s="5">
        <f t="shared" si="0"/>
        <v>0</v>
      </c>
      <c r="K33" s="5"/>
    </row>
    <row r="34" ht="67.5" spans="1:11">
      <c r="A34" s="5">
        <v>31</v>
      </c>
      <c r="B34" s="5" t="s">
        <v>105</v>
      </c>
      <c r="C34" s="8" t="s">
        <v>106</v>
      </c>
      <c r="D34" s="8"/>
      <c r="E34" s="8" t="s">
        <v>107</v>
      </c>
      <c r="F34" s="5" t="s">
        <v>108</v>
      </c>
      <c r="G34" s="5">
        <v>1.38</v>
      </c>
      <c r="H34" s="5">
        <v>21915.75</v>
      </c>
      <c r="I34" s="9"/>
      <c r="J34" s="5">
        <f t="shared" si="0"/>
        <v>0</v>
      </c>
      <c r="K34" s="5"/>
    </row>
    <row r="35" ht="56.25" spans="1:11">
      <c r="A35" s="5">
        <v>32</v>
      </c>
      <c r="B35" s="5" t="s">
        <v>109</v>
      </c>
      <c r="C35" s="8" t="s">
        <v>110</v>
      </c>
      <c r="D35" s="8"/>
      <c r="E35" s="8" t="s">
        <v>111</v>
      </c>
      <c r="F35" s="5" t="s">
        <v>112</v>
      </c>
      <c r="G35" s="5">
        <v>1380</v>
      </c>
      <c r="H35" s="5">
        <v>72.38</v>
      </c>
      <c r="I35" s="9"/>
      <c r="J35" s="5">
        <f t="shared" si="0"/>
        <v>0</v>
      </c>
      <c r="K35" s="5"/>
    </row>
    <row r="36" ht="78.75" spans="1:11">
      <c r="A36" s="5">
        <v>33</v>
      </c>
      <c r="B36" s="5" t="s">
        <v>113</v>
      </c>
      <c r="C36" s="8" t="s">
        <v>114</v>
      </c>
      <c r="D36" s="8"/>
      <c r="E36" s="8" t="s">
        <v>115</v>
      </c>
      <c r="F36" s="5" t="s">
        <v>116</v>
      </c>
      <c r="G36" s="5">
        <v>1</v>
      </c>
      <c r="H36" s="5">
        <v>87555.23</v>
      </c>
      <c r="I36" s="9"/>
      <c r="J36" s="5">
        <f t="shared" si="0"/>
        <v>0</v>
      </c>
      <c r="K36" s="5"/>
    </row>
    <row r="37" ht="67.5" spans="1:11">
      <c r="A37" s="5">
        <v>34</v>
      </c>
      <c r="B37" s="5" t="s">
        <v>117</v>
      </c>
      <c r="C37" s="8" t="s">
        <v>118</v>
      </c>
      <c r="D37" s="8"/>
      <c r="E37" s="8" t="s">
        <v>119</v>
      </c>
      <c r="F37" s="5" t="s">
        <v>120</v>
      </c>
      <c r="G37" s="5">
        <v>1</v>
      </c>
      <c r="H37" s="5">
        <v>1374.9</v>
      </c>
      <c r="I37" s="9"/>
      <c r="J37" s="5">
        <f t="shared" si="0"/>
        <v>0</v>
      </c>
      <c r="K37" s="5"/>
    </row>
    <row r="38" ht="146.25" spans="1:11">
      <c r="A38" s="5">
        <v>35</v>
      </c>
      <c r="B38" s="5" t="s">
        <v>121</v>
      </c>
      <c r="C38" s="8" t="s">
        <v>122</v>
      </c>
      <c r="D38" s="8"/>
      <c r="E38" s="8" t="s">
        <v>123</v>
      </c>
      <c r="F38" s="5" t="s">
        <v>124</v>
      </c>
      <c r="G38" s="5">
        <v>8640</v>
      </c>
      <c r="H38" s="5">
        <v>177.86</v>
      </c>
      <c r="I38" s="9"/>
      <c r="J38" s="5">
        <f t="shared" si="0"/>
        <v>0</v>
      </c>
      <c r="K38" s="5"/>
    </row>
    <row r="39" ht="90" spans="1:11">
      <c r="A39" s="5">
        <v>36</v>
      </c>
      <c r="B39" s="5" t="s">
        <v>125</v>
      </c>
      <c r="C39" s="8" t="s">
        <v>126</v>
      </c>
      <c r="D39" s="8"/>
      <c r="E39" s="8" t="s">
        <v>127</v>
      </c>
      <c r="F39" s="5" t="s">
        <v>124</v>
      </c>
      <c r="G39" s="5">
        <v>5990</v>
      </c>
      <c r="H39" s="5">
        <v>54.33</v>
      </c>
      <c r="I39" s="9"/>
      <c r="J39" s="5">
        <f t="shared" si="0"/>
        <v>0</v>
      </c>
      <c r="K39" s="5"/>
    </row>
    <row r="40" ht="78.75" spans="1:11">
      <c r="A40" s="5">
        <v>37</v>
      </c>
      <c r="B40" s="5" t="s">
        <v>128</v>
      </c>
      <c r="C40" s="8" t="s">
        <v>129</v>
      </c>
      <c r="D40" s="8"/>
      <c r="E40" s="8" t="s">
        <v>130</v>
      </c>
      <c r="F40" s="5" t="s">
        <v>124</v>
      </c>
      <c r="G40" s="5">
        <v>3650</v>
      </c>
      <c r="H40" s="5">
        <v>123.05</v>
      </c>
      <c r="I40" s="9"/>
      <c r="J40" s="5">
        <f t="shared" si="0"/>
        <v>0</v>
      </c>
      <c r="K40" s="5"/>
    </row>
    <row r="41" ht="67.5" spans="1:11">
      <c r="A41" s="5">
        <v>38</v>
      </c>
      <c r="B41" s="5" t="s">
        <v>131</v>
      </c>
      <c r="C41" s="8" t="s">
        <v>132</v>
      </c>
      <c r="D41" s="8"/>
      <c r="E41" s="8" t="s">
        <v>133</v>
      </c>
      <c r="F41" s="5" t="s">
        <v>124</v>
      </c>
      <c r="G41" s="5">
        <v>3650</v>
      </c>
      <c r="H41" s="5">
        <v>3.81</v>
      </c>
      <c r="I41" s="9"/>
      <c r="J41" s="5">
        <f t="shared" si="0"/>
        <v>0</v>
      </c>
      <c r="K41" s="5"/>
    </row>
    <row r="42" ht="225" spans="1:11">
      <c r="A42" s="5">
        <v>39</v>
      </c>
      <c r="B42" s="5" t="s">
        <v>134</v>
      </c>
      <c r="C42" s="8" t="s">
        <v>135</v>
      </c>
      <c r="D42" s="8"/>
      <c r="E42" s="8" t="s">
        <v>136</v>
      </c>
      <c r="F42" s="5" t="s">
        <v>74</v>
      </c>
      <c r="G42" s="5">
        <v>4710</v>
      </c>
      <c r="H42" s="5">
        <v>527.81</v>
      </c>
      <c r="I42" s="9"/>
      <c r="J42" s="5">
        <f t="shared" si="0"/>
        <v>0</v>
      </c>
      <c r="K42" s="5"/>
    </row>
    <row r="43" ht="225" spans="1:11">
      <c r="A43" s="5">
        <v>40</v>
      </c>
      <c r="B43" s="5" t="s">
        <v>137</v>
      </c>
      <c r="C43" s="8" t="s">
        <v>138</v>
      </c>
      <c r="D43" s="8"/>
      <c r="E43" s="8" t="s">
        <v>139</v>
      </c>
      <c r="F43" s="5" t="s">
        <v>140</v>
      </c>
      <c r="G43" s="5">
        <v>138</v>
      </c>
      <c r="H43" s="5">
        <v>3578.58</v>
      </c>
      <c r="I43" s="9"/>
      <c r="J43" s="5">
        <f t="shared" si="0"/>
        <v>0</v>
      </c>
      <c r="K43" s="5"/>
    </row>
    <row r="44" ht="213.75" spans="1:11">
      <c r="A44" s="5">
        <v>41</v>
      </c>
      <c r="B44" s="5" t="s">
        <v>141</v>
      </c>
      <c r="C44" s="8" t="s">
        <v>142</v>
      </c>
      <c r="D44" s="8"/>
      <c r="E44" s="8" t="s">
        <v>143</v>
      </c>
      <c r="F44" s="5" t="s">
        <v>140</v>
      </c>
      <c r="G44" s="5">
        <v>4</v>
      </c>
      <c r="H44" s="5">
        <v>58704.28</v>
      </c>
      <c r="I44" s="9"/>
      <c r="J44" s="5">
        <f t="shared" si="0"/>
        <v>0</v>
      </c>
      <c r="K44" s="5"/>
    </row>
    <row r="45" ht="213.75" spans="1:11">
      <c r="A45" s="5">
        <v>42</v>
      </c>
      <c r="B45" s="5" t="s">
        <v>144</v>
      </c>
      <c r="C45" s="8" t="s">
        <v>145</v>
      </c>
      <c r="D45" s="8"/>
      <c r="E45" s="8" t="s">
        <v>146</v>
      </c>
      <c r="F45" s="5" t="s">
        <v>140</v>
      </c>
      <c r="G45" s="5">
        <v>2</v>
      </c>
      <c r="H45" s="5">
        <v>44950.08</v>
      </c>
      <c r="I45" s="9"/>
      <c r="J45" s="5">
        <f t="shared" si="0"/>
        <v>0</v>
      </c>
      <c r="K45" s="5"/>
    </row>
    <row r="46" ht="123.75" spans="1:11">
      <c r="A46" s="5">
        <v>43</v>
      </c>
      <c r="B46" s="5" t="s">
        <v>147</v>
      </c>
      <c r="C46" s="8" t="s">
        <v>148</v>
      </c>
      <c r="D46" s="8"/>
      <c r="E46" s="8" t="s">
        <v>149</v>
      </c>
      <c r="F46" s="5" t="s">
        <v>140</v>
      </c>
      <c r="G46" s="5">
        <v>4</v>
      </c>
      <c r="H46" s="5">
        <v>16528.45</v>
      </c>
      <c r="I46" s="9"/>
      <c r="J46" s="5">
        <f t="shared" si="0"/>
        <v>0</v>
      </c>
      <c r="K46" s="5"/>
    </row>
    <row r="47" ht="67.5" spans="1:11">
      <c r="A47" s="5">
        <v>44</v>
      </c>
      <c r="B47" s="5" t="s">
        <v>150</v>
      </c>
      <c r="C47" s="8" t="s">
        <v>151</v>
      </c>
      <c r="D47" s="8"/>
      <c r="E47" s="8" t="s">
        <v>152</v>
      </c>
      <c r="F47" s="5" t="s">
        <v>116</v>
      </c>
      <c r="G47" s="5">
        <v>1</v>
      </c>
      <c r="H47" s="5">
        <v>512137.29</v>
      </c>
      <c r="I47" s="9"/>
      <c r="J47" s="5">
        <f t="shared" si="0"/>
        <v>0</v>
      </c>
      <c r="K47" s="5"/>
    </row>
    <row r="48" spans="1:11">
      <c r="A48" s="5"/>
      <c r="B48" s="4" t="s">
        <v>153</v>
      </c>
      <c r="C48" s="6" t="s">
        <v>154</v>
      </c>
      <c r="D48" s="6"/>
      <c r="E48" s="6"/>
      <c r="F48" s="7"/>
      <c r="G48" s="5"/>
      <c r="H48" s="5"/>
      <c r="I48" s="9"/>
      <c r="J48" s="5"/>
      <c r="K48" s="5"/>
    </row>
    <row r="49" ht="78.75" spans="1:11">
      <c r="A49" s="5">
        <v>1</v>
      </c>
      <c r="B49" s="5" t="s">
        <v>155</v>
      </c>
      <c r="C49" s="8" t="s">
        <v>156</v>
      </c>
      <c r="D49" s="8"/>
      <c r="E49" s="8" t="s">
        <v>157</v>
      </c>
      <c r="F49" s="5" t="s">
        <v>16</v>
      </c>
      <c r="G49" s="5">
        <v>22</v>
      </c>
      <c r="H49" s="5">
        <v>449.6</v>
      </c>
      <c r="I49" s="9"/>
      <c r="J49" s="5">
        <f t="shared" ref="J49:J66" si="1">I49*G49</f>
        <v>0</v>
      </c>
      <c r="K49" s="5"/>
    </row>
    <row r="50" ht="78.75" spans="1:11">
      <c r="A50" s="5">
        <v>2</v>
      </c>
      <c r="B50" s="5" t="s">
        <v>158</v>
      </c>
      <c r="C50" s="8" t="s">
        <v>159</v>
      </c>
      <c r="D50" s="8"/>
      <c r="E50" s="8" t="s">
        <v>160</v>
      </c>
      <c r="F50" s="5" t="s">
        <v>16</v>
      </c>
      <c r="G50" s="5">
        <v>23</v>
      </c>
      <c r="H50" s="5">
        <v>8001.22</v>
      </c>
      <c r="I50" s="9"/>
      <c r="J50" s="5">
        <f t="shared" si="1"/>
        <v>0</v>
      </c>
      <c r="K50" s="5"/>
    </row>
    <row r="51" ht="135" spans="1:11">
      <c r="A51" s="5">
        <v>3</v>
      </c>
      <c r="B51" s="5" t="s">
        <v>161</v>
      </c>
      <c r="C51" s="8" t="s">
        <v>162</v>
      </c>
      <c r="D51" s="8"/>
      <c r="E51" s="8" t="s">
        <v>163</v>
      </c>
      <c r="F51" s="5" t="s">
        <v>16</v>
      </c>
      <c r="G51" s="5">
        <v>2</v>
      </c>
      <c r="H51" s="5">
        <v>22347.42</v>
      </c>
      <c r="I51" s="9"/>
      <c r="J51" s="5">
        <f t="shared" si="1"/>
        <v>0</v>
      </c>
      <c r="K51" s="5"/>
    </row>
    <row r="52" ht="123.75" spans="1:11">
      <c r="A52" s="5">
        <v>4</v>
      </c>
      <c r="B52" s="5" t="s">
        <v>164</v>
      </c>
      <c r="C52" s="8" t="s">
        <v>165</v>
      </c>
      <c r="D52" s="8"/>
      <c r="E52" s="8" t="s">
        <v>166</v>
      </c>
      <c r="F52" s="5" t="s">
        <v>16</v>
      </c>
      <c r="G52" s="5">
        <v>1</v>
      </c>
      <c r="H52" s="5">
        <v>14477.47</v>
      </c>
      <c r="I52" s="9"/>
      <c r="J52" s="5">
        <f t="shared" si="1"/>
        <v>0</v>
      </c>
      <c r="K52" s="5"/>
    </row>
    <row r="53" ht="123.75" spans="1:11">
      <c r="A53" s="5">
        <v>5</v>
      </c>
      <c r="B53" s="5" t="s">
        <v>167</v>
      </c>
      <c r="C53" s="8" t="s">
        <v>61</v>
      </c>
      <c r="D53" s="8"/>
      <c r="E53" s="8" t="s">
        <v>62</v>
      </c>
      <c r="F53" s="5" t="s">
        <v>63</v>
      </c>
      <c r="G53" s="5">
        <v>28</v>
      </c>
      <c r="H53" s="5">
        <v>456.1</v>
      </c>
      <c r="I53" s="9"/>
      <c r="J53" s="5">
        <f t="shared" si="1"/>
        <v>0</v>
      </c>
      <c r="K53" s="5"/>
    </row>
    <row r="54" ht="56.25" spans="1:11">
      <c r="A54" s="5">
        <v>6</v>
      </c>
      <c r="B54" s="5" t="s">
        <v>168</v>
      </c>
      <c r="C54" s="8" t="s">
        <v>169</v>
      </c>
      <c r="D54" s="8"/>
      <c r="E54" s="8" t="s">
        <v>170</v>
      </c>
      <c r="F54" s="5" t="s">
        <v>74</v>
      </c>
      <c r="G54" s="5">
        <v>100</v>
      </c>
      <c r="H54" s="5">
        <v>24.64</v>
      </c>
      <c r="I54" s="9"/>
      <c r="J54" s="5">
        <f t="shared" si="1"/>
        <v>0</v>
      </c>
      <c r="K54" s="5"/>
    </row>
    <row r="55" ht="78.75" spans="1:11">
      <c r="A55" s="5">
        <v>7</v>
      </c>
      <c r="B55" s="5" t="s">
        <v>171</v>
      </c>
      <c r="C55" s="8" t="s">
        <v>172</v>
      </c>
      <c r="D55" s="8"/>
      <c r="E55" s="8" t="s">
        <v>173</v>
      </c>
      <c r="F55" s="5" t="s">
        <v>74</v>
      </c>
      <c r="G55" s="5">
        <v>100</v>
      </c>
      <c r="H55" s="5">
        <v>57.56</v>
      </c>
      <c r="I55" s="9"/>
      <c r="J55" s="5">
        <f t="shared" si="1"/>
        <v>0</v>
      </c>
      <c r="K55" s="5" t="s">
        <v>75</v>
      </c>
    </row>
    <row r="56" ht="78.75" spans="1:11">
      <c r="A56" s="5">
        <v>8</v>
      </c>
      <c r="B56" s="5" t="s">
        <v>174</v>
      </c>
      <c r="C56" s="8" t="s">
        <v>175</v>
      </c>
      <c r="D56" s="8"/>
      <c r="E56" s="8" t="s">
        <v>176</v>
      </c>
      <c r="F56" s="5" t="s">
        <v>74</v>
      </c>
      <c r="G56" s="5">
        <v>2900</v>
      </c>
      <c r="H56" s="5">
        <v>44.07</v>
      </c>
      <c r="I56" s="9"/>
      <c r="J56" s="5">
        <f t="shared" si="1"/>
        <v>0</v>
      </c>
      <c r="K56" s="5" t="s">
        <v>75</v>
      </c>
    </row>
    <row r="57" ht="78.75" spans="1:11">
      <c r="A57" s="5">
        <v>9</v>
      </c>
      <c r="B57" s="5" t="s">
        <v>177</v>
      </c>
      <c r="C57" s="8" t="s">
        <v>96</v>
      </c>
      <c r="D57" s="8"/>
      <c r="E57" s="8" t="s">
        <v>94</v>
      </c>
      <c r="F57" s="5" t="s">
        <v>88</v>
      </c>
      <c r="G57" s="5">
        <v>2</v>
      </c>
      <c r="H57" s="5">
        <v>1275.74</v>
      </c>
      <c r="I57" s="9"/>
      <c r="J57" s="5">
        <f t="shared" si="1"/>
        <v>0</v>
      </c>
      <c r="K57" s="5"/>
    </row>
    <row r="58" ht="78.75" spans="1:11">
      <c r="A58" s="5">
        <v>10</v>
      </c>
      <c r="B58" s="5" t="s">
        <v>178</v>
      </c>
      <c r="C58" s="8" t="s">
        <v>179</v>
      </c>
      <c r="D58" s="8"/>
      <c r="E58" s="8" t="s">
        <v>94</v>
      </c>
      <c r="F58" s="5" t="s">
        <v>88</v>
      </c>
      <c r="G58" s="5">
        <v>2</v>
      </c>
      <c r="H58" s="5">
        <v>1678.45</v>
      </c>
      <c r="I58" s="9"/>
      <c r="J58" s="5">
        <f t="shared" si="1"/>
        <v>0</v>
      </c>
      <c r="K58" s="5"/>
    </row>
    <row r="59" ht="78.75" spans="1:11">
      <c r="A59" s="5">
        <v>11</v>
      </c>
      <c r="B59" s="5" t="s">
        <v>180</v>
      </c>
      <c r="C59" s="8" t="s">
        <v>181</v>
      </c>
      <c r="D59" s="8"/>
      <c r="E59" s="8" t="s">
        <v>99</v>
      </c>
      <c r="F59" s="5" t="s">
        <v>88</v>
      </c>
      <c r="G59" s="5">
        <v>8</v>
      </c>
      <c r="H59" s="5">
        <v>1747.14</v>
      </c>
      <c r="I59" s="9"/>
      <c r="J59" s="5">
        <f t="shared" si="1"/>
        <v>0</v>
      </c>
      <c r="K59" s="5"/>
    </row>
    <row r="60" ht="112.5" spans="1:11">
      <c r="A60" s="5">
        <v>12</v>
      </c>
      <c r="B60" s="5" t="s">
        <v>182</v>
      </c>
      <c r="C60" s="8" t="s">
        <v>103</v>
      </c>
      <c r="D60" s="8"/>
      <c r="E60" s="8" t="s">
        <v>104</v>
      </c>
      <c r="F60" s="5" t="s">
        <v>88</v>
      </c>
      <c r="G60" s="5">
        <v>8</v>
      </c>
      <c r="H60" s="5">
        <v>975.64</v>
      </c>
      <c r="I60" s="9"/>
      <c r="J60" s="5">
        <f t="shared" si="1"/>
        <v>0</v>
      </c>
      <c r="K60" s="5"/>
    </row>
    <row r="61" ht="67.5" spans="1:11">
      <c r="A61" s="5">
        <v>13</v>
      </c>
      <c r="B61" s="5" t="s">
        <v>183</v>
      </c>
      <c r="C61" s="8" t="s">
        <v>184</v>
      </c>
      <c r="D61" s="8"/>
      <c r="E61" s="8" t="s">
        <v>185</v>
      </c>
      <c r="F61" s="5" t="s">
        <v>67</v>
      </c>
      <c r="G61" s="5">
        <v>20.508</v>
      </c>
      <c r="H61" s="5">
        <v>16447.64</v>
      </c>
      <c r="I61" s="9"/>
      <c r="J61" s="5">
        <f t="shared" si="1"/>
        <v>0</v>
      </c>
      <c r="K61" s="5"/>
    </row>
    <row r="62" ht="67.5" spans="1:11">
      <c r="A62" s="5">
        <v>14</v>
      </c>
      <c r="B62" s="5" t="s">
        <v>186</v>
      </c>
      <c r="C62" s="8" t="s">
        <v>187</v>
      </c>
      <c r="D62" s="8"/>
      <c r="E62" s="8" t="s">
        <v>188</v>
      </c>
      <c r="F62" s="5" t="s">
        <v>67</v>
      </c>
      <c r="G62" s="5">
        <v>20.196</v>
      </c>
      <c r="H62" s="5">
        <v>1050.23</v>
      </c>
      <c r="I62" s="9"/>
      <c r="J62" s="5">
        <f t="shared" si="1"/>
        <v>0</v>
      </c>
      <c r="K62" s="5"/>
    </row>
    <row r="63" ht="112.5" spans="1:11">
      <c r="A63" s="5">
        <v>15</v>
      </c>
      <c r="B63" s="5" t="s">
        <v>189</v>
      </c>
      <c r="C63" s="8" t="s">
        <v>190</v>
      </c>
      <c r="D63" s="8"/>
      <c r="E63" s="8" t="s">
        <v>191</v>
      </c>
      <c r="F63" s="5" t="s">
        <v>16</v>
      </c>
      <c r="G63" s="5">
        <v>56</v>
      </c>
      <c r="H63" s="5">
        <v>565.94</v>
      </c>
      <c r="I63" s="9"/>
      <c r="J63" s="5">
        <f t="shared" si="1"/>
        <v>0</v>
      </c>
      <c r="K63" s="5"/>
    </row>
    <row r="64" ht="78.75" spans="1:11">
      <c r="A64" s="5">
        <v>16</v>
      </c>
      <c r="B64" s="5" t="s">
        <v>192</v>
      </c>
      <c r="C64" s="8" t="s">
        <v>114</v>
      </c>
      <c r="D64" s="8"/>
      <c r="E64" s="8" t="s">
        <v>193</v>
      </c>
      <c r="F64" s="5" t="s">
        <v>116</v>
      </c>
      <c r="G64" s="5">
        <v>1</v>
      </c>
      <c r="H64" s="5">
        <v>9279.02</v>
      </c>
      <c r="I64" s="9"/>
      <c r="J64" s="5">
        <f t="shared" si="1"/>
        <v>0</v>
      </c>
      <c r="K64" s="5"/>
    </row>
    <row r="65" ht="90" spans="1:11">
      <c r="A65" s="5">
        <v>17</v>
      </c>
      <c r="B65" s="5" t="s">
        <v>194</v>
      </c>
      <c r="C65" s="8" t="s">
        <v>195</v>
      </c>
      <c r="D65" s="8"/>
      <c r="E65" s="8" t="s">
        <v>196</v>
      </c>
      <c r="F65" s="5" t="s">
        <v>197</v>
      </c>
      <c r="G65" s="5">
        <v>2</v>
      </c>
      <c r="H65" s="5">
        <v>119523.99</v>
      </c>
      <c r="I65" s="9"/>
      <c r="J65" s="5">
        <f t="shared" si="1"/>
        <v>0</v>
      </c>
      <c r="K65" s="5"/>
    </row>
    <row r="66" ht="112.5" spans="1:11">
      <c r="A66" s="5">
        <v>18</v>
      </c>
      <c r="B66" s="5" t="s">
        <v>198</v>
      </c>
      <c r="C66" s="8" t="s">
        <v>199</v>
      </c>
      <c r="D66" s="8"/>
      <c r="E66" s="8" t="s">
        <v>200</v>
      </c>
      <c r="F66" s="5" t="s">
        <v>140</v>
      </c>
      <c r="G66" s="5">
        <v>2</v>
      </c>
      <c r="H66" s="5">
        <v>13220.93</v>
      </c>
      <c r="I66" s="9"/>
      <c r="J66" s="5">
        <f t="shared" si="1"/>
        <v>0</v>
      </c>
      <c r="K66" s="5"/>
    </row>
    <row r="67" spans="1:11">
      <c r="A67" s="5"/>
      <c r="B67" s="4" t="s">
        <v>201</v>
      </c>
      <c r="C67" s="6" t="s">
        <v>202</v>
      </c>
      <c r="D67" s="6"/>
      <c r="E67" s="6"/>
      <c r="F67" s="7"/>
      <c r="G67" s="5"/>
      <c r="H67" s="5"/>
      <c r="I67" s="9"/>
      <c r="J67" s="5"/>
      <c r="K67" s="5"/>
    </row>
    <row r="68" ht="56.25" spans="1:11">
      <c r="A68" s="5">
        <v>1</v>
      </c>
      <c r="B68" s="5" t="s">
        <v>203</v>
      </c>
      <c r="C68" s="8" t="s">
        <v>204</v>
      </c>
      <c r="D68" s="8"/>
      <c r="E68" s="8" t="s">
        <v>205</v>
      </c>
      <c r="F68" s="5" t="s">
        <v>206</v>
      </c>
      <c r="G68" s="5">
        <v>51</v>
      </c>
      <c r="H68" s="5">
        <v>2553.93</v>
      </c>
      <c r="I68" s="9"/>
      <c r="J68" s="5">
        <f t="shared" ref="J68:J78" si="2">I68*G68</f>
        <v>0</v>
      </c>
      <c r="K68" s="5"/>
    </row>
    <row r="69" ht="56.25" spans="1:11">
      <c r="A69" s="5">
        <v>2</v>
      </c>
      <c r="B69" s="5" t="s">
        <v>207</v>
      </c>
      <c r="C69" s="8" t="s">
        <v>204</v>
      </c>
      <c r="D69" s="8"/>
      <c r="E69" s="8" t="s">
        <v>208</v>
      </c>
      <c r="F69" s="5" t="s">
        <v>206</v>
      </c>
      <c r="G69" s="5">
        <v>1</v>
      </c>
      <c r="H69" s="5">
        <v>6586.02</v>
      </c>
      <c r="I69" s="9"/>
      <c r="J69" s="5">
        <f t="shared" si="2"/>
        <v>0</v>
      </c>
      <c r="K69" s="5"/>
    </row>
    <row r="70" ht="56.25" spans="1:11">
      <c r="A70" s="5">
        <v>3</v>
      </c>
      <c r="B70" s="5" t="s">
        <v>209</v>
      </c>
      <c r="C70" s="8" t="s">
        <v>210</v>
      </c>
      <c r="D70" s="8"/>
      <c r="E70" s="8" t="s">
        <v>211</v>
      </c>
      <c r="F70" s="5" t="s">
        <v>206</v>
      </c>
      <c r="G70" s="5">
        <v>8</v>
      </c>
      <c r="H70" s="5">
        <v>4261.69</v>
      </c>
      <c r="I70" s="9"/>
      <c r="J70" s="5">
        <f t="shared" si="2"/>
        <v>0</v>
      </c>
      <c r="K70" s="5"/>
    </row>
    <row r="71" ht="56.25" spans="1:11">
      <c r="A71" s="5">
        <v>4</v>
      </c>
      <c r="B71" s="5" t="s">
        <v>212</v>
      </c>
      <c r="C71" s="8" t="s">
        <v>213</v>
      </c>
      <c r="D71" s="8"/>
      <c r="E71" s="8" t="s">
        <v>214</v>
      </c>
      <c r="F71" s="5" t="s">
        <v>206</v>
      </c>
      <c r="G71" s="5">
        <v>208</v>
      </c>
      <c r="H71" s="5">
        <v>2102.84</v>
      </c>
      <c r="I71" s="9"/>
      <c r="J71" s="5">
        <f t="shared" si="2"/>
        <v>0</v>
      </c>
      <c r="K71" s="5"/>
    </row>
    <row r="72" ht="56.25" spans="1:11">
      <c r="A72" s="5">
        <v>5</v>
      </c>
      <c r="B72" s="5" t="s">
        <v>215</v>
      </c>
      <c r="C72" s="8" t="s">
        <v>216</v>
      </c>
      <c r="D72" s="8"/>
      <c r="E72" s="8" t="s">
        <v>217</v>
      </c>
      <c r="F72" s="5" t="s">
        <v>206</v>
      </c>
      <c r="G72" s="5">
        <v>287</v>
      </c>
      <c r="H72" s="5">
        <v>644.08</v>
      </c>
      <c r="I72" s="9"/>
      <c r="J72" s="5">
        <f t="shared" si="2"/>
        <v>0</v>
      </c>
      <c r="K72" s="5"/>
    </row>
    <row r="73" ht="56.25" spans="1:11">
      <c r="A73" s="5">
        <v>6</v>
      </c>
      <c r="B73" s="5" t="s">
        <v>218</v>
      </c>
      <c r="C73" s="8" t="s">
        <v>219</v>
      </c>
      <c r="D73" s="8"/>
      <c r="E73" s="8" t="s">
        <v>220</v>
      </c>
      <c r="F73" s="5" t="s">
        <v>63</v>
      </c>
      <c r="G73" s="5">
        <v>42</v>
      </c>
      <c r="H73" s="5">
        <v>3435.23</v>
      </c>
      <c r="I73" s="9"/>
      <c r="J73" s="5">
        <f t="shared" si="2"/>
        <v>0</v>
      </c>
      <c r="K73" s="5"/>
    </row>
    <row r="74" ht="56.25" spans="1:11">
      <c r="A74" s="5">
        <v>7</v>
      </c>
      <c r="B74" s="5" t="s">
        <v>221</v>
      </c>
      <c r="C74" s="8" t="s">
        <v>222</v>
      </c>
      <c r="D74" s="8"/>
      <c r="E74" s="8" t="s">
        <v>223</v>
      </c>
      <c r="F74" s="5" t="s">
        <v>63</v>
      </c>
      <c r="G74" s="5">
        <v>42</v>
      </c>
      <c r="H74" s="5">
        <v>318.05</v>
      </c>
      <c r="I74" s="9"/>
      <c r="J74" s="5">
        <f t="shared" si="2"/>
        <v>0</v>
      </c>
      <c r="K74" s="5"/>
    </row>
    <row r="75" ht="56.25" spans="1:11">
      <c r="A75" s="5">
        <v>8</v>
      </c>
      <c r="B75" s="5" t="s">
        <v>224</v>
      </c>
      <c r="C75" s="8" t="s">
        <v>225</v>
      </c>
      <c r="D75" s="8"/>
      <c r="E75" s="8" t="s">
        <v>226</v>
      </c>
      <c r="F75" s="5" t="s">
        <v>63</v>
      </c>
      <c r="G75" s="5">
        <v>42</v>
      </c>
      <c r="H75" s="5">
        <v>3635.23</v>
      </c>
      <c r="I75" s="9"/>
      <c r="J75" s="5">
        <f t="shared" si="2"/>
        <v>0</v>
      </c>
      <c r="K75" s="5"/>
    </row>
    <row r="76" ht="56.25" spans="1:11">
      <c r="A76" s="5">
        <v>9</v>
      </c>
      <c r="B76" s="5" t="s">
        <v>227</v>
      </c>
      <c r="C76" s="8" t="s">
        <v>228</v>
      </c>
      <c r="D76" s="8"/>
      <c r="E76" s="8" t="s">
        <v>229</v>
      </c>
      <c r="F76" s="5" t="s">
        <v>63</v>
      </c>
      <c r="G76" s="5">
        <v>42</v>
      </c>
      <c r="H76" s="5">
        <v>2092.74</v>
      </c>
      <c r="I76" s="9"/>
      <c r="J76" s="5">
        <f t="shared" si="2"/>
        <v>0</v>
      </c>
      <c r="K76" s="5"/>
    </row>
    <row r="77" ht="56.25" spans="1:11">
      <c r="A77" s="5">
        <v>10</v>
      </c>
      <c r="B77" s="5" t="s">
        <v>230</v>
      </c>
      <c r="C77" s="8" t="s">
        <v>231</v>
      </c>
      <c r="D77" s="8"/>
      <c r="E77" s="8" t="s">
        <v>232</v>
      </c>
      <c r="F77" s="5" t="s">
        <v>233</v>
      </c>
      <c r="G77" s="5">
        <v>42</v>
      </c>
      <c r="H77" s="5">
        <v>2095.36</v>
      </c>
      <c r="I77" s="9"/>
      <c r="J77" s="5">
        <f t="shared" si="2"/>
        <v>0</v>
      </c>
      <c r="K77" s="5"/>
    </row>
    <row r="78" ht="45" spans="1:11">
      <c r="A78" s="5">
        <v>11</v>
      </c>
      <c r="B78" s="5" t="s">
        <v>234</v>
      </c>
      <c r="C78" s="8" t="s">
        <v>235</v>
      </c>
      <c r="D78" s="8"/>
      <c r="E78" s="8" t="s">
        <v>236</v>
      </c>
      <c r="F78" s="5" t="s">
        <v>206</v>
      </c>
      <c r="G78" s="5">
        <v>42</v>
      </c>
      <c r="H78" s="5">
        <v>1809.07</v>
      </c>
      <c r="I78" s="9"/>
      <c r="J78" s="5">
        <f t="shared" si="2"/>
        <v>0</v>
      </c>
      <c r="K78" s="5"/>
    </row>
    <row r="79" ht="33.75" spans="1:11">
      <c r="A79" s="5" t="s">
        <v>237</v>
      </c>
      <c r="B79" s="5"/>
      <c r="C79" s="10" t="s">
        <v>238</v>
      </c>
      <c r="D79" s="11"/>
      <c r="E79" s="8" t="s">
        <v>239</v>
      </c>
      <c r="F79" s="5" t="s">
        <v>116</v>
      </c>
      <c r="G79" s="5">
        <v>1</v>
      </c>
      <c r="H79" s="5">
        <v>277980.03</v>
      </c>
      <c r="I79" s="5">
        <f>H79</f>
        <v>277980.03</v>
      </c>
      <c r="J79" s="5">
        <f>I79</f>
        <v>277980.03</v>
      </c>
      <c r="K79" s="5"/>
    </row>
    <row r="80" ht="27" customHeight="1" spans="1:11">
      <c r="A80" s="4" t="s">
        <v>240</v>
      </c>
      <c r="B80" s="4"/>
      <c r="C80" s="4"/>
      <c r="D80" s="4"/>
      <c r="E80" s="4"/>
      <c r="F80" s="4"/>
      <c r="G80" s="4"/>
      <c r="H80" s="4"/>
      <c r="I80" s="4"/>
      <c r="J80" s="4">
        <f>SUM(J4:J78)</f>
        <v>0</v>
      </c>
      <c r="K80" s="5"/>
    </row>
  </sheetData>
  <sheetProtection password="E76D" sheet="1" selectLockedCells="1" objects="1"/>
  <mergeCells count="80">
    <mergeCell ref="A1:K1"/>
    <mergeCell ref="C2:D2"/>
    <mergeCell ref="C3:E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E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E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A80:I80"/>
  </mergeCells>
  <printOptions horizontalCentered="1"/>
  <pageMargins left="0.200694444444444" right="0.200694444444444" top="0.594444444444444" bottom="0" header="0.594444444444444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表-09 分部分项工程项目清单计价表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蒋淇</dc:creator>
  <cp:lastModifiedBy>蒋淇</cp:lastModifiedBy>
  <dcterms:created xsi:type="dcterms:W3CDTF">2024-03-18T09:01:00Z</dcterms:created>
  <dcterms:modified xsi:type="dcterms:W3CDTF">2024-03-19T02:33:29Z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2F70C6B503FF409684092793F75853A6</vt:lpwstr>
  </property>
  <property fmtid="{D5CDD505-2E9C-101B-9397-08002B2CF9AE}" pid="3" name="KSOProductBuildVer">
    <vt:lpwstr>2052-11.8.6.11719</vt:lpwstr>
  </property>
</Properties>
</file>