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80"/>
  </bookViews>
  <sheets>
    <sheet name="工程量清单" sheetId="1" r:id="rId1"/>
  </sheets>
  <definedNames>
    <definedName name="_xlnm._FilterDatabase" localSheetId="0" hidden="1">工程量清单!$A$3:$N$147</definedName>
  </definedNames>
  <calcPr calcId="144525"/>
</workbook>
</file>

<file path=xl/sharedStrings.xml><?xml version="1.0" encoding="utf-8"?>
<sst xmlns="http://schemas.openxmlformats.org/spreadsheetml/2006/main" count="963" uniqueCount="427">
  <si>
    <t>工程量清单</t>
  </si>
  <si>
    <t>序号</t>
  </si>
  <si>
    <t>设备名称</t>
  </si>
  <si>
    <t>型号规格</t>
  </si>
  <si>
    <t>工作内容</t>
  </si>
  <si>
    <t>计量规则</t>
  </si>
  <si>
    <t>供货方式</t>
  </si>
  <si>
    <t>单位</t>
  </si>
  <si>
    <t>工程量</t>
  </si>
  <si>
    <t>乙供设备品牌</t>
  </si>
  <si>
    <t>乙供设备型号</t>
  </si>
  <si>
    <t>含税单价限价（元）</t>
  </si>
  <si>
    <t>含税综合报单价（元）</t>
  </si>
  <si>
    <t>含税合价（元）</t>
  </si>
  <si>
    <t>备注</t>
  </si>
  <si>
    <t>隧道运营消防</t>
  </si>
  <si>
    <t>洞内</t>
  </si>
  <si>
    <t>12.1.1</t>
  </si>
  <si>
    <t>消防设备箱</t>
  </si>
  <si>
    <t>240×130×35cm(W×H×D)</t>
  </si>
  <si>
    <t>1.预留洞
2.箱体、箱门安装
3.配件安装
4.箱体外围封堵</t>
  </si>
  <si>
    <t>1.依据图纸所示，按设计配置和功能要求的设备数量以套计量
2.综合单价包干，包含一切安装辅材及材料（设备)卸货、二次转运、仓储等费用</t>
  </si>
  <si>
    <t>乙供</t>
  </si>
  <si>
    <t>套</t>
  </si>
  <si>
    <t>12.1.2</t>
  </si>
  <si>
    <t>磷酸铵盐干粉灭火器</t>
  </si>
  <si>
    <t>MFZ/ABC8 ,8kg</t>
  </si>
  <si>
    <t>1.灭火器安装
2.具体符合设计及验收要求</t>
  </si>
  <si>
    <t>1.依据图纸所示，按设计配置和功能要求的设备数量以具计量
2.综合单价包干，包含一切安装辅材及材料（设备)卸货、二次转运、仓储等费用</t>
  </si>
  <si>
    <t>具</t>
  </si>
  <si>
    <t>12.1.5</t>
  </si>
  <si>
    <t>减压稳压消火栓</t>
  </si>
  <si>
    <t>SNSSW65-I,含安装附件（1套30米DN65带接扣消防水龙带及1套19mm口径水枪）</t>
  </si>
  <si>
    <t>1.预留洞、切管、套丝
2.消火栓检查、安装
3.附件检查安装
4.水压试验</t>
  </si>
  <si>
    <t>12.1.6</t>
  </si>
  <si>
    <t>水成膜泡沫灭火装置</t>
  </si>
  <si>
    <t>SPMZ30,3%型泡沫液，含安装附件（1套30米消防卷盘）</t>
  </si>
  <si>
    <t>1.切管、套丝
2.制垫、加垫、紧螺栓
3.灭火装置安装
4.附件检查安装
5.水压试验</t>
  </si>
  <si>
    <t>12.1.9</t>
  </si>
  <si>
    <t>洞内消防支管</t>
  </si>
  <si>
    <t>DN65,热镀锌无缝钢管，镀锌层≥600克</t>
  </si>
  <si>
    <t>1.压槽、切管、坡口、调直、煨弯
2.挖眼接管、异径管制作
3.对口、沟槽连接
4.卡箍制作、安装
5.管道及管件安装
6.防锈漆两遍
7.具体施工内容满足设计及验收要求</t>
  </si>
  <si>
    <t>1.依据图纸所示，按设计配置和功能要求的管道数量以米计量
2.综合单价包干，包含一切安装辅材及材料（设备)卸货、二次转运、仓储等费用</t>
  </si>
  <si>
    <t>m</t>
  </si>
  <si>
    <t>12.1.10</t>
  </si>
  <si>
    <t>砌砖回填</t>
  </si>
  <si>
    <t>消火栓预留槽</t>
  </si>
  <si>
    <t>1.搭、拆脚手架及踏步
2.砖浸水
3.配、拌、运砂浆
4.砌筑
5.勾缝
6.养护
7.具体施工内容满足设计及验收要求</t>
  </si>
  <si>
    <t>1.依据图纸所示，按设计配置和功能要求的砌砖面积以立方米计量
2.综合单价包干，包含一切安装辅材及材料（设备)卸货、二次转运、仓储等费用</t>
  </si>
  <si>
    <t>m3</t>
  </si>
  <si>
    <t>12.1.11</t>
  </si>
  <si>
    <t>沟槽式异径三通</t>
  </si>
  <si>
    <t>DN150×65</t>
  </si>
  <si>
    <t>1.管件制作、安装
2.管件、卡箍连接件安装
3.管件除锈、刷油，具体施工内容满足设计及验收要求</t>
  </si>
  <si>
    <t>1.依据图纸所示，按设计配置和功能要求的设备数量以个计量
2.综合单价包干，包含一切安装辅材及材料（设备)卸货、二次转运、仓储等费用</t>
  </si>
  <si>
    <t>个</t>
  </si>
  <si>
    <t>12.1.12</t>
  </si>
  <si>
    <t>钢制弯头</t>
  </si>
  <si>
    <t>DN65</t>
  </si>
  <si>
    <t>12.1.13</t>
  </si>
  <si>
    <t>沟槽连接件</t>
  </si>
  <si>
    <t>12.1.14</t>
  </si>
  <si>
    <t>DN150</t>
  </si>
  <si>
    <t>12.1.15</t>
  </si>
  <si>
    <t>无缝钢管</t>
  </si>
  <si>
    <t>D168×5,沟槽卡箍连接，镀锌层≥600克</t>
  </si>
  <si>
    <t>1.依据图纸所示，按设计配置和功能要求的管道数量以米计量
2.综合单价包干，包含一切安装辅材及甲供材料（设备)卸货、二次转运、仓储等费用</t>
  </si>
  <si>
    <t>12.1.16</t>
  </si>
  <si>
    <t>涡轮手动蝶阀</t>
  </si>
  <si>
    <t>DN150,P=1.6MPa</t>
  </si>
  <si>
    <t>1.切管，坡口，调直，对口
2.连接方式综合考虑
3.卡箍、法兰片安装
4.配件安装
5.水压试验</t>
  </si>
  <si>
    <t>1.依据图纸所示，按设计配置和功能要求的设备数量以个计量
2.综合单价包干，包含法兰、一切安装辅材及材料（设备)卸货、二次转运、仓储等费用</t>
  </si>
  <si>
    <t>12.1.17</t>
  </si>
  <si>
    <t>不锈钢伸缩节</t>
  </si>
  <si>
    <t>12.1.18</t>
  </si>
  <si>
    <t>自动排气阀</t>
  </si>
  <si>
    <t>P724W-4T,P=1.6MPa</t>
  </si>
  <si>
    <t>12.1.19</t>
  </si>
  <si>
    <t>消防主管支架</t>
  </si>
  <si>
    <t>包含C6不保温型圆钢管卡（D150,012,展长575mm）；橡胶垫圈o=3mm,926*40*3；钢板90×180×6mm；螺母M12；螺母垫圈内径12.5mm；膨胀螺栓M12；支承角钢L63×6,长度284mm</t>
  </si>
  <si>
    <t>1.管卡及其他配件制作、安装
2.管卡除锈、刷油，具体施工内容满足设计及验收要求</t>
  </si>
  <si>
    <t>1.依据图纸所示，按设计配置和功能要求的数量以个计量
2.综合单价包干，包含一切安装辅材及材料（设备)卸货、二次转运、仓储等费用</t>
  </si>
  <si>
    <t>12.1.20</t>
  </si>
  <si>
    <t>橡胶垫圈</t>
  </si>
  <si>
    <t>o=3mm,926*40*3</t>
  </si>
  <si>
    <r>
      <rPr>
        <strike/>
        <sz val="10"/>
        <rFont val="黑体"/>
        <charset val="134"/>
      </rPr>
      <t>m</t>
    </r>
    <r>
      <rPr>
        <strike/>
        <sz val="10"/>
        <rFont val="SimSun"/>
        <charset val="134"/>
      </rPr>
      <t>²</t>
    </r>
  </si>
  <si>
    <t>12.1.21</t>
  </si>
  <si>
    <t>钢板</t>
  </si>
  <si>
    <t>90×180×6mm</t>
  </si>
  <si>
    <t>kg</t>
  </si>
  <si>
    <t>12.1.22</t>
  </si>
  <si>
    <t>螺母</t>
  </si>
  <si>
    <t>M12</t>
  </si>
  <si>
    <t>12.1.23</t>
  </si>
  <si>
    <t>螺母垫圈</t>
  </si>
  <si>
    <t>内径12.5mm</t>
  </si>
  <si>
    <t>12.1.24</t>
  </si>
  <si>
    <t>膨胀螺栓</t>
  </si>
  <si>
    <t>12.1.25</t>
  </si>
  <si>
    <t>支承角钢</t>
  </si>
  <si>
    <t>L63×6,长度284mm</t>
  </si>
  <si>
    <t>12.1.26</t>
  </si>
  <si>
    <t>卡箍</t>
  </si>
  <si>
    <t>12.1.27</t>
  </si>
  <si>
    <t>消防支管支架</t>
  </si>
  <si>
    <t>包含C5不保温型圆钢管卡（D65,210,展长301mm）；钢板140×140×12mm；支承角钢L75×8,长度274mm；限位角钢L25×4,长度100mm；螺母M10；螺母垫圈内径10.5mm；膨胀螺栓M10</t>
  </si>
  <si>
    <t>12.1.28</t>
  </si>
  <si>
    <t>140×140×12mm</t>
  </si>
  <si>
    <t>12.1.29</t>
  </si>
  <si>
    <t>L75×8,长度274mm</t>
  </si>
  <si>
    <t>12.1.30</t>
  </si>
  <si>
    <t>限位角钢</t>
  </si>
  <si>
    <t>L25×4,长度100mm</t>
  </si>
  <si>
    <t>12.1.31</t>
  </si>
  <si>
    <t>M10</t>
  </si>
  <si>
    <t>12.1.32</t>
  </si>
  <si>
    <t>内径10.5mm</t>
  </si>
  <si>
    <t>12.1.33</t>
  </si>
  <si>
    <t>12.1.34</t>
  </si>
  <si>
    <t>人行横洞防火门</t>
  </si>
  <si>
    <t>钢质A类隔热防火门；人行横洞断面尺寸2.5*3.09；耐火3小时</t>
  </si>
  <si>
    <t>1.制作、平直、画线
2.下料、焊接、刷油（喷漆）
3.安装、补刷油
4.闭门器、活页等全套安装配件
5.缝隙封堵
6.具体满足设计及验收要求</t>
  </si>
  <si>
    <t>12.1.35</t>
  </si>
  <si>
    <t>车行横洞防火门</t>
  </si>
  <si>
    <t>钢质防火、防烟卷帘门；车行横洞断面尺寸6.92*6.65；耐火3小时</t>
  </si>
  <si>
    <t>洞外</t>
  </si>
  <si>
    <t>12.2.1</t>
  </si>
  <si>
    <t>微阻缓闭止回阀</t>
  </si>
  <si>
    <t>12.2.2</t>
  </si>
  <si>
    <t>Y型过滤器</t>
  </si>
  <si>
    <t>12.2.3</t>
  </si>
  <si>
    <t>闸阀</t>
  </si>
  <si>
    <t>12.2.4</t>
  </si>
  <si>
    <t>阀门井</t>
  </si>
  <si>
    <t>DN150(φ1200)</t>
  </si>
  <si>
    <t>1.土石方开挖、回填、外运
2.模板制作、安装、拆除
3.钢筋除锈、制作、电焊、绑扎
4.混凝土配运料、拌和、浇筑、捣固、养护
5.垫层浇筑
6.井盖安装
7.井内附件安装
8.具体满足设计及图集要求</t>
  </si>
  <si>
    <t>1.依据图纸所示，按设计配置和功能要求的井道数量以座计量
2.综合单价包干，包含一切安装辅材及材料（设备)卸货、二次转运、仓储等费用</t>
  </si>
  <si>
    <t>座</t>
  </si>
  <si>
    <t>12.2.5</t>
  </si>
  <si>
    <t>D168×5,埋地敷设，镀锌层≥600克</t>
  </si>
  <si>
    <t>1.压槽、切管、坡口、调直、煨弯
2.挖眼接管、异径管制作
3.对口、沟槽连接
4.卡箍制作、安装
5.管道及管件安装
6.沟槽开挖回填
7.三油两布
8.具体施工内容满足设计及验收要求</t>
  </si>
  <si>
    <t>12.2.6</t>
  </si>
  <si>
    <t>焊接钢管</t>
  </si>
  <si>
    <t>D114.3×4,埋地敷设，镀锌层≥600克</t>
  </si>
  <si>
    <t>12.2.7</t>
  </si>
  <si>
    <t>D88.9×4,埋地敷设，镀锌层≥600克</t>
  </si>
  <si>
    <t>12.2.8</t>
  </si>
  <si>
    <t>D165.1×4.5,埋地敷设，镀锌层≥600克</t>
  </si>
  <si>
    <t>12.2.9</t>
  </si>
  <si>
    <t>钢制三通</t>
  </si>
  <si>
    <t>12.2.10</t>
  </si>
  <si>
    <t>钢制异径三通</t>
  </si>
  <si>
    <t>DN150×100</t>
  </si>
  <si>
    <t>12.2.11</t>
  </si>
  <si>
    <t>90·钢制弯头</t>
  </si>
  <si>
    <t>12.2.12</t>
  </si>
  <si>
    <t>45·钢制弯头</t>
  </si>
  <si>
    <t>12.2.13</t>
  </si>
  <si>
    <t>地上式室外消火栓</t>
  </si>
  <si>
    <t>SS100/65-1.6</t>
  </si>
  <si>
    <t>12.2.14</t>
  </si>
  <si>
    <t>地上式水泵结合器</t>
  </si>
  <si>
    <t>SQS150-1.6</t>
  </si>
  <si>
    <t>1.管口涂沥青
2.制垫、加垫、紧螺栓
3.水泵接合器安装
4.完成水泵接合器设计图示的所有内容
5.水压试验
6.具体施工内容满足设计及验收要求</t>
  </si>
  <si>
    <t>12.2.15</t>
  </si>
  <si>
    <t>施工便道</t>
  </si>
  <si>
    <t>可供人通行</t>
  </si>
  <si>
    <t>1.人工铺筑混凝土拌和
2.浇筑、捣固
3.真空吸水、抹平、压（刻）纹
4.养护
5.具体施工内容满足设计及验收要求</t>
  </si>
  <si>
    <t>1.依据图纸所示，按设计配置和功能要求的长度以米计量
2.综合单价包干，包含一切安装辅材及材料（设备)卸货、二次转运、仓储等费用</t>
  </si>
  <si>
    <t>12.2.17</t>
  </si>
  <si>
    <t>水管埋地支墩</t>
  </si>
  <si>
    <t>C20混凝土</t>
  </si>
  <si>
    <t>1.模板制作、安装、拆除
2.混凝土浇筑、养护
3.预埋件、管卡制作、安装；防腐处理
4.具体符合设计及验收要求</t>
  </si>
  <si>
    <t>1.依据图纸所示，按设计配置和功能要求的支墩数量以立方米计量
2.综合单价包干，包含一切安装辅材及材料（设备)卸货、二次转运、仓储等费用</t>
  </si>
  <si>
    <t>12.2.19</t>
  </si>
  <si>
    <r>
      <rPr>
        <sz val="10"/>
        <rFont val="黑体"/>
        <charset val="134"/>
      </rPr>
      <t>水泵，D25-30×3,流量25m</t>
    </r>
    <r>
      <rPr>
        <sz val="10"/>
        <rFont val="SimSun"/>
        <charset val="134"/>
      </rPr>
      <t>²</t>
    </r>
    <r>
      <rPr>
        <sz val="10"/>
        <rFont val="黑体"/>
        <charset val="134"/>
      </rPr>
      <t>/h,扬程90m,电机功率15kW</t>
    </r>
  </si>
  <si>
    <t>含完成补水泵安装的所有附件</t>
  </si>
  <si>
    <t>1.放线、校正
2.电机检查、接线
3.本体及附件安装
4.单体调试</t>
  </si>
  <si>
    <t>1.依据图纸所示，按设计配置和功能要求的设备数量以台计量
2.综合单价包干，包含一切安装辅材及材料（设备)卸货、二次转运、仓储等费用</t>
  </si>
  <si>
    <t>台</t>
  </si>
  <si>
    <t>12.2.20</t>
  </si>
  <si>
    <r>
      <rPr>
        <sz val="10"/>
        <rFont val="黑体"/>
        <charset val="134"/>
      </rPr>
      <t>潜水泵，150QJ20-52/8,流量20m</t>
    </r>
    <r>
      <rPr>
        <sz val="10"/>
        <rFont val="SimSun"/>
        <charset val="134"/>
      </rPr>
      <t>²</t>
    </r>
    <r>
      <rPr>
        <sz val="10"/>
        <rFont val="黑体"/>
        <charset val="134"/>
      </rPr>
      <t>/h,扬程52米，电机功率5.5kW</t>
    </r>
  </si>
  <si>
    <t>12.2.21</t>
  </si>
  <si>
    <t>浅水井</t>
  </si>
  <si>
    <t>φ1200</t>
  </si>
  <si>
    <t>1.取水源查找
2.取水井修建
3.井室制作、井盖安装
4.管道、管件及支架安装、刷油
5.阀门、仪器仪表安装
6.完成设计图示所包含的所有内容</t>
  </si>
  <si>
    <t>1.依据图纸所示，按设计配置和功能要求的井道数量以座计量
2.包含井身制作及井内所有内容
3.综合单价包干，包含一切安装辅材及材料（设备)卸货、二次转运、仓储等费用</t>
  </si>
  <si>
    <t>水泵房配电</t>
  </si>
  <si>
    <t>12.3.1</t>
  </si>
  <si>
    <t>双电源动力箱</t>
  </si>
  <si>
    <t>MNS-E/GA12</t>
  </si>
  <si>
    <t>1.本体安装
2.检查、接线
3.防雷接地
4.基础槽钢制作、安装、除锈刷油</t>
  </si>
  <si>
    <t>1.依据图纸所示，按设计配置和功能要求的设备数量以套计量
2.综合单价包干，包含一切安装辅材及甲供材料（设备)卸货、二次转运、仓储等费用</t>
  </si>
  <si>
    <t>12.3.2</t>
  </si>
  <si>
    <t>隧道消防高位水池激光液位计</t>
  </si>
  <si>
    <t>详设计</t>
  </si>
  <si>
    <t>1.连接
2.安装、调试
3.线缆敷设</t>
  </si>
  <si>
    <t>12.3.3</t>
  </si>
  <si>
    <t>隧道消防低位水池超声波液位计</t>
  </si>
  <si>
    <t>12.3.4</t>
  </si>
  <si>
    <t>投入式液位计</t>
  </si>
  <si>
    <t>12.3.5</t>
  </si>
  <si>
    <t>供电电缆</t>
  </si>
  <si>
    <t>ZB-BV-3×2.5mm2</t>
  </si>
  <si>
    <t>1.线缆配套附件、辅材的装卸、运输、开箱、就位
2.线缆检查、编号、安放
3.断线、固定、临时封头、清理场地
4.电缆头、线夹制作、安装
5.功能检测</t>
  </si>
  <si>
    <t>1.依据图纸所示，按线缆长度以米计量
2.综合单价包干，包含一切安装辅材及材料（设备)卸货、二次转运、仓储等费用</t>
  </si>
  <si>
    <t>12.3.6</t>
  </si>
  <si>
    <t>信号电缆</t>
  </si>
  <si>
    <t>RVSP 2×2.5mm2</t>
  </si>
  <si>
    <t>12.3.7</t>
  </si>
  <si>
    <t>控制电缆</t>
  </si>
  <si>
    <t>KVVP 15×2.5mm2</t>
  </si>
  <si>
    <t>12.3.8</t>
  </si>
  <si>
    <t>电缆</t>
  </si>
  <si>
    <t>ZB-YJY22-3×35+1×16mm2</t>
  </si>
  <si>
    <t>1.线缆配套附件、辅材的装卸、运输、开箱、就位
2.线缆检查、编号、安放
3.断线、固定、临时封头、清理场地
4.电缆头、线夹制作、安装
5.功能检测
6.电缆沟槽挖填</t>
  </si>
  <si>
    <t>含沟槽</t>
  </si>
  <si>
    <t>12.3.9</t>
  </si>
  <si>
    <t>ZB-YJY-4×16mm2</t>
  </si>
  <si>
    <t>12.3.10</t>
  </si>
  <si>
    <t>FS-YJY-4×6mm2</t>
  </si>
  <si>
    <t>12.3.11</t>
  </si>
  <si>
    <t>FS-YJY-4×4mm2</t>
  </si>
  <si>
    <t>12.3.12</t>
  </si>
  <si>
    <t>厚壁钢管</t>
  </si>
  <si>
    <t>SC50，镀锌层≥600克</t>
  </si>
  <si>
    <t>1.保护管及支架制作、运输、安装
2.保护管敷设、接头接续、防腐处理</t>
  </si>
  <si>
    <t>1.依据图纸所示，按保护管的敷设长度以米计量，
2.综合单价包干，包含一切安装辅材及甲供材料二次转运费、装卸费、仓储费</t>
  </si>
  <si>
    <t>12.3.13</t>
  </si>
  <si>
    <t>SC100，镀锌层≥600克</t>
  </si>
  <si>
    <t>12.3.14</t>
  </si>
  <si>
    <t>槽钢</t>
  </si>
  <si>
    <t>10#槽钢</t>
  </si>
  <si>
    <t>1.槽钢运输
2.制作安装
3.防腐处理
4.具体符合设计及业主要求</t>
  </si>
  <si>
    <t>1.依据图纸所示，按槽钢的敷设长度以米计量，
2.综合单价包干，包含一切安装辅材及甲供材料二次转运费、装卸费、仓储费</t>
  </si>
  <si>
    <t>水泵房</t>
  </si>
  <si>
    <t>12.3.16</t>
  </si>
  <si>
    <t>DN100</t>
  </si>
  <si>
    <t>12.3.17</t>
  </si>
  <si>
    <t>12.3.18</t>
  </si>
  <si>
    <t>泄水阀</t>
  </si>
  <si>
    <t>DN200</t>
  </si>
  <si>
    <t>12.3.19</t>
  </si>
  <si>
    <t>泄压阀</t>
  </si>
  <si>
    <t>12.3.20</t>
  </si>
  <si>
    <t>流量计</t>
  </si>
  <si>
    <t>1.连接
2.安装、调试</t>
  </si>
  <si>
    <t>12.3.21</t>
  </si>
  <si>
    <t>DN100,H44X-16</t>
  </si>
  <si>
    <t>12.3.22</t>
  </si>
  <si>
    <t>DN100；含法兰等所有相应配件</t>
  </si>
  <si>
    <t>12.3.23</t>
  </si>
  <si>
    <t>柔性接头</t>
  </si>
  <si>
    <t>12.3.24</t>
  </si>
  <si>
    <t>渐缩管</t>
  </si>
  <si>
    <t>DN100×DN80</t>
  </si>
  <si>
    <t>12.3.25</t>
  </si>
  <si>
    <t>DN100×DN65</t>
  </si>
  <si>
    <t>12.3.26</t>
  </si>
  <si>
    <t>柔性防水套管</t>
  </si>
  <si>
    <t>DN350</t>
  </si>
  <si>
    <t>1.依据图纸所示，按套管的数量以个计量，
2.综合单价包干，包含一切安装辅材及甲供材料二次转运费、装卸费、仓储费</t>
  </si>
  <si>
    <t>12.3.27</t>
  </si>
  <si>
    <t>DN250</t>
  </si>
  <si>
    <t>12.3.28</t>
  </si>
  <si>
    <t>12.3.29</t>
  </si>
  <si>
    <t>压力表</t>
  </si>
  <si>
    <t>0^1.6MPa</t>
  </si>
  <si>
    <t>12.3.30</t>
  </si>
  <si>
    <t>电接点压力表</t>
  </si>
  <si>
    <t>12.3.31</t>
  </si>
  <si>
    <t>水锤消除器</t>
  </si>
  <si>
    <t>12.3.32</t>
  </si>
  <si>
    <t>法兰盘</t>
  </si>
  <si>
    <t>1.安装
2.具体满足设计及验收要求</t>
  </si>
  <si>
    <t>1.依据图纸所示，按设计配置和功能要求的法兰盘数量以个计量
2.综合单价包干，包含一切安装辅材及材料（设备)卸货、二次转运、仓储等费用</t>
  </si>
  <si>
    <t>12.3.33</t>
  </si>
  <si>
    <t>12.3.34</t>
  </si>
  <si>
    <t>盲堵</t>
  </si>
  <si>
    <t>1.依据图纸所示，按设计配置和功能要求的盲堵数量以个计量
2.综合单价包干，包含一切安装辅材及材料（设备)卸货、二次转运、仓储等费用</t>
  </si>
  <si>
    <t>12.3.35</t>
  </si>
  <si>
    <t>干粉灭火器</t>
  </si>
  <si>
    <t>MF/ABC5</t>
  </si>
  <si>
    <t>12.3.36</t>
  </si>
  <si>
    <t>灭火器箱</t>
  </si>
  <si>
    <t>40×60×25cm(W×H×D)</t>
  </si>
  <si>
    <t>1.测位，画线
2.打眼，埋螺栓
3.安装，固定</t>
  </si>
  <si>
    <t>12.3.38</t>
  </si>
  <si>
    <t>排污泵，80WQ43-13-3,扬程13m,电机功率3kW</t>
  </si>
  <si>
    <t>12.3.39</t>
  </si>
  <si>
    <t>DN50</t>
  </si>
  <si>
    <t>12.3.40</t>
  </si>
  <si>
    <t>DN80</t>
  </si>
  <si>
    <t>12.3.41</t>
  </si>
  <si>
    <t>止回阀</t>
  </si>
  <si>
    <t>12.3.42</t>
  </si>
  <si>
    <t>可曲饶橡胶接头</t>
  </si>
  <si>
    <t>12.3.43</t>
  </si>
  <si>
    <t>0～1.0MPa</t>
  </si>
  <si>
    <t>12.3.44</t>
  </si>
  <si>
    <t>压差液位计</t>
  </si>
  <si>
    <t>水池</t>
  </si>
  <si>
    <t>12.4.1</t>
  </si>
  <si>
    <t>高位消防水池</t>
  </si>
  <si>
    <r>
      <rPr>
        <sz val="10"/>
        <rFont val="黑体"/>
        <charset val="134"/>
      </rPr>
      <t>钢筋混凝土结构，V=400m</t>
    </r>
    <r>
      <rPr>
        <sz val="10"/>
        <rFont val="SimSun"/>
        <charset val="134"/>
      </rPr>
      <t>²</t>
    </r>
  </si>
  <si>
    <t>1.土石方开挖、回填、外运
2.地基夯实
3.模板制作、安装、拆除
4.钢筋制作、安装、绑扎
5.垫层、井身混凝土浇筑、养护
6.防水砂浆施工
7.完成设计图纸及图集包含的水池建设所需的所有管道、管件、支吊架、阀门、喇叭口、通风管、通风帽、套管、爬梯、吸水坑、溢流井、放空井、防水、封堵等所有内容
8.征地测绘
9.二次转运、混凝土泵送、塔吊、脚手架搭拆、施工便道等所有措施费用
10.具体符合设计及验收要求的所有内容</t>
  </si>
  <si>
    <t>1.依据图纸所示，按设计配置和功能要求的水池数量以座计量
2.包含完成水池主体及图示水池材料表所示的所有内容
3.综合单价包干，包含一切安装辅材及材料（设备)卸货、二次转运、仓储等费用</t>
  </si>
  <si>
    <t>12.4.2</t>
  </si>
  <si>
    <t>低位水池</t>
  </si>
  <si>
    <r>
      <rPr>
        <sz val="10"/>
        <rFont val="黑体"/>
        <charset val="134"/>
      </rPr>
      <t>钢筋混凝土结构，V=400m</t>
    </r>
    <r>
      <rPr>
        <sz val="10"/>
        <rFont val="SimSun"/>
        <charset val="134"/>
      </rPr>
      <t>³</t>
    </r>
  </si>
  <si>
    <t>12.4.3</t>
  </si>
  <si>
    <t>水池护坡</t>
  </si>
  <si>
    <t>C25混凝土</t>
  </si>
  <si>
    <t>1.拌、运砂浆
2.选修石料
3.搭移跳板
4.砌筑、勾缝、养护</t>
  </si>
  <si>
    <t>1.依据图纸所示，按设计配置和功能要求的护坡体积以立方米计量
3.综合单价包干，包含一切安装辅材及材料（设备)卸货、二次转运、仓储等费用</t>
  </si>
  <si>
    <t>12.4.4</t>
  </si>
  <si>
    <t>水池挖方</t>
  </si>
  <si>
    <t>土石方</t>
  </si>
  <si>
    <t>1.土石方开挖
2.运输
3.开挖方式综合考虑</t>
  </si>
  <si>
    <t>1.依据图纸所示，按土石方开挖以立方米计量
2.综合单价包干，包含一切安装辅材，二次转运、装卸、存储等费用</t>
  </si>
  <si>
    <t>12.4.5</t>
  </si>
  <si>
    <t>水池填方</t>
  </si>
  <si>
    <t>土方</t>
  </si>
  <si>
    <t>1.运输
2.装车
3.回填、夯实、弃方移运处理</t>
  </si>
  <si>
    <t>1.依据图纸所示，按土石方回填以立方米计量
2.综合单价包干，包含一切安装辅材，二次转运、装卸、存储等费用</t>
  </si>
  <si>
    <t>12.4.6</t>
  </si>
  <si>
    <t>检修孔</t>
  </si>
  <si>
    <t>D=1000</t>
  </si>
  <si>
    <t>1.依据图纸所示，按设计配置和功能要求的检修孔数量以个计量
2.综合单价包干，包含一切安装辅材及材料（设备)卸货、二次转运、仓储等费用</t>
  </si>
  <si>
    <t>12.4.7</t>
  </si>
  <si>
    <t>通风帽</t>
  </si>
  <si>
    <t>D=1100</t>
  </si>
  <si>
    <t>1.依据图纸所示，按设计配置和功能要求的通风帽数量以个计量
2.综合单价包干，包含一切安装辅材及材料（设备)卸货、二次转运、仓储等费用</t>
  </si>
  <si>
    <t>12.4.8</t>
  </si>
  <si>
    <t>钢制通气管</t>
  </si>
  <si>
    <t>D=200</t>
  </si>
  <si>
    <t>1.依据图纸所示，按设计配置和功能要求的钢制通气管数量以个计量
2.综合单价包干，包含一切安装辅材及材料（设备)卸货、二次转运、仓储等费用</t>
  </si>
  <si>
    <t>根</t>
  </si>
  <si>
    <t>12.4.9</t>
  </si>
  <si>
    <t>吸水坑</t>
  </si>
  <si>
    <t>E型</t>
  </si>
  <si>
    <t>1.依据图纸所示，按设计配置和功能要求的吸水坑数量以个计量
2.综合单价包干，包含一切安装辅材及材料（设备)卸货、二次转运、仓储等费用</t>
  </si>
  <si>
    <t>12.4.10</t>
  </si>
  <si>
    <t>D型</t>
  </si>
  <si>
    <t>12.4.11</t>
  </si>
  <si>
    <t>铁梯</t>
  </si>
  <si>
    <t>1.依据图纸所示，按设计配置和功能要求的铁梯数量以座计量
2.综合单价包干，包含一切安装辅材及材料（设备)卸货、二次转运、仓储等费用</t>
  </si>
  <si>
    <t>12.4.12</t>
  </si>
  <si>
    <t>钢制水管吊架</t>
  </si>
  <si>
    <t>1.依据图纸所示，按设计配置和功能要求的钢制水管吊架数量以付计量
2.综合单价包干，包含一切安装辅材及材料（设备)卸货、二次转运、仓储等费用</t>
  </si>
  <si>
    <t>付</t>
  </si>
  <si>
    <t>12.4.13</t>
  </si>
  <si>
    <t>喇叭口支架</t>
  </si>
  <si>
    <t>1.依据图纸所示，按设计配置和功能要求的喇叭口支架数量以个计量
2.综合单价包干，包含一切安装辅材及材料（设备)卸货、二次转运、仓储等费用</t>
  </si>
  <si>
    <t>12.4.14</t>
  </si>
  <si>
    <t>钢制喇叭口</t>
  </si>
  <si>
    <t>DN300×450</t>
  </si>
  <si>
    <t>1.依据图纸所示，按设计配置和功能要求的喇叭口数量以个计量
2.综合单价包干，包含一切安装辅材及材料（设备)卸货、二次转运、仓储等费用</t>
  </si>
  <si>
    <t>12.4.15</t>
  </si>
  <si>
    <t>DN100×250</t>
  </si>
  <si>
    <t>12.4.16</t>
  </si>
  <si>
    <t>DN200×300</t>
  </si>
  <si>
    <t>12.4.17</t>
  </si>
  <si>
    <t>DN150×250</t>
  </si>
  <si>
    <t>12.4.18</t>
  </si>
  <si>
    <t>DN300</t>
  </si>
  <si>
    <t>1.管件制作、安装
2.卡箍、法兰连接件安装
3.管件除锈、刷油，具体施工内容满足设计及验收要求</t>
  </si>
  <si>
    <t>1.依据图纸所示，按设计配置和功能要求的管件数量以个计量
2.综合单价包干，包含一切安装辅材及材料（设备)卸货、二次转运、仓储等费用</t>
  </si>
  <si>
    <t>12.4.19</t>
  </si>
  <si>
    <t>12.4.20</t>
  </si>
  <si>
    <t>12.4.21</t>
  </si>
  <si>
    <t>12.4.22</t>
  </si>
  <si>
    <t>12.4.23</t>
  </si>
  <si>
    <t>DN32</t>
  </si>
  <si>
    <t>12.4.24</t>
  </si>
  <si>
    <t>12.4.25</t>
  </si>
  <si>
    <t>12.4.26</t>
  </si>
  <si>
    <t>12.4.27</t>
  </si>
  <si>
    <t>12.4.28</t>
  </si>
  <si>
    <t>12.4.29</t>
  </si>
  <si>
    <t>12.4.30</t>
  </si>
  <si>
    <t>钢制法兰</t>
  </si>
  <si>
    <t>1.依据图纸所示，按设计配置和功能要求的钢制法兰数量以片计量
2.综合单价包干，包含一切安装辅材及材料（设备)卸货、二次转运、仓储等费用</t>
  </si>
  <si>
    <t>片</t>
  </si>
  <si>
    <t>12.4.31</t>
  </si>
  <si>
    <t>12.4.32</t>
  </si>
  <si>
    <t>12.4.33</t>
  </si>
  <si>
    <t>溢水井</t>
  </si>
  <si>
    <t>12.4.34</t>
  </si>
  <si>
    <t>DN300，镀锌层≥600克</t>
  </si>
  <si>
    <t>1.压槽、切管、坡口、调直、煨弯
2.挖眼接管、异径管制作
3.对口、焊接
4.管道及管件安装
5.三油两布
6.管道除锈刷油，具体施工内容满足设计及验收要求</t>
  </si>
  <si>
    <t>热镀锌</t>
  </si>
  <si>
    <t>12.4.35</t>
  </si>
  <si>
    <t>DN200，镀锌层≥600克</t>
  </si>
  <si>
    <t>12.4.36</t>
  </si>
  <si>
    <t>DN150，镀锌层≥600克</t>
  </si>
  <si>
    <t>12.4.37</t>
  </si>
  <si>
    <t>DN100，镀锌层≥600克</t>
  </si>
  <si>
    <t>12.4.38</t>
  </si>
  <si>
    <t>DN80，镀锌层≥600克</t>
  </si>
  <si>
    <t>12.4.39</t>
  </si>
  <si>
    <t>DN32，镀锌层≥600克</t>
  </si>
  <si>
    <t>12.4.40</t>
  </si>
  <si>
    <t>12.4.41</t>
  </si>
  <si>
    <t>12.4.42</t>
  </si>
  <si>
    <t>12.4.43</t>
  </si>
  <si>
    <t>φ1000</t>
  </si>
  <si>
    <t>12.4.44</t>
  </si>
  <si>
    <t>安全生产费</t>
  </si>
  <si>
    <t>按《JTG 3830-2018 公路工程建设项目概算预算编制办法》</t>
  </si>
  <si>
    <t>1.按建筑安装工程费的2%计算
2.结算时据实结算</t>
  </si>
  <si>
    <t>项</t>
  </si>
  <si>
    <t>合计</t>
  </si>
  <si>
    <t>说明:</t>
  </si>
  <si>
    <t>1、劳务报价包含投标人的税金、利润、施工成本、安全文明施工费、赶工费等因施工产生的一切费用。</t>
  </si>
  <si>
    <t>2、无论工作内容是否描述，需要做砼基础等设备，清单综合报价包含了基础预埋件、开挖、钢筋、钢筋绑扎、支模、混凝土、浇筑、拆模、杆件吊装、安装、场地清理及相关附件安装、多次转运等相应费用，上述情况不再单独计价。</t>
  </si>
  <si>
    <t>3、不单独计价项报价已包含在主体设备劳务价上，在不计价清单上的报价视为无效报价。</t>
  </si>
  <si>
    <t>4、本清单工程量不做计价依据，计价根据项目部优化方案，据实收方计价。</t>
  </si>
  <si>
    <t>5、所有清单综合报价包含材料、设备到场后，卸货费用，设备从库房转运至施工现场的一次转运费、或将从库房转运至项目指定现场堆放、设备转运到施工地点的多次转运费以及大宗材料类设备的现场卸货费、转运费、库房租赁费、保管费、照看费等。</t>
  </si>
  <si>
    <t>6、需要调试的设备，所有清单综合报价包含协助调试费用，不予另行计费。</t>
  </si>
  <si>
    <t>7、劳务单位负责卸货及转运，对已领用的材料、设备自行承担相应保管义务。</t>
  </si>
  <si>
    <t>8、电缆沟施工时沟盖板的掀盖及恢复包含在清单报价中，不单独计算。</t>
  </si>
  <si>
    <t>9、除了工作内容中写明的甲供设备（材料）外的一切施工所需辅材等费用已包含在报价中，报价人不得要求项目部提供甲供材料（设备）外的一切材料、辅助安装设备、设施等，也不得由此提出任何索赔或变更。</t>
  </si>
  <si>
    <t>10、报价人需牵头负责所有设备的安装和调试，以及系统的接入和路段监控中心的调试等，专业化承担较高的设备由厂家配合；</t>
  </si>
  <si>
    <t>11、设备配套的安装附件如支架、摄像机底板等辅助安装材料安装不匹配时，报价人应自行配备与之匹配的一切材料辅助安装，不得由此提出任何索赔或变更。</t>
  </si>
  <si>
    <t>12、报价人需根据项目部需求和现场实施进度无条件追加施工人员，如果工期滞后，且劳务单位无具体措施时项目部可根据现场实际情况决定是否将部分工程量和全部工程量变更给其他单位实施，产生的费用在劳务单位中进行扣减。</t>
  </si>
  <si>
    <t>13、报价人应综合考虑项目工期导致过程中的窝工、赶工等费用，所有清单综合报价包含此项费用，不予另行计费。</t>
  </si>
</sst>
</file>

<file path=xl/styles.xml><?xml version="1.0" encoding="utf-8"?>
<styleSheet xmlns="http://schemas.openxmlformats.org/spreadsheetml/2006/main">
  <numFmts count="6">
    <numFmt numFmtId="41" formatCode="_ * #,##0_ ;_ * \-#,##0_ ;_ * &quot;-&quot;_ ;_ @_ "/>
    <numFmt numFmtId="176" formatCode="0.00_ "/>
    <numFmt numFmtId="42" formatCode="_ &quot;￥&quot;* #,##0_ ;_ &quot;￥&quot;* \-#,##0_ ;_ &quot;￥&quot;* &quot;-&quot;_ ;_ @_ "/>
    <numFmt numFmtId="43" formatCode="_ * #,##0.00_ ;_ * \-#,##0.00_ ;_ * &quot;-&quot;??_ ;_ @_ "/>
    <numFmt numFmtId="177" formatCode="0_ "/>
    <numFmt numFmtId="44" formatCode="_ &quot;￥&quot;* #,##0.00_ ;_ &quot;￥&quot;* \-#,##0.00_ ;_ &quot;￥&quot;* &quot;-&quot;??_ ;_ @_ "/>
  </numFmts>
  <fonts count="28">
    <font>
      <sz val="11"/>
      <color theme="1"/>
      <name val="宋体"/>
      <charset val="134"/>
      <scheme val="minor"/>
    </font>
    <font>
      <sz val="10"/>
      <name val="黑体"/>
      <charset val="134"/>
    </font>
    <font>
      <b/>
      <sz val="10"/>
      <name val="黑体"/>
      <charset val="134"/>
    </font>
    <font>
      <strike/>
      <sz val="10"/>
      <name val="黑体"/>
      <charset val="134"/>
    </font>
    <font>
      <sz val="9"/>
      <name val="宋体"/>
      <charset val="134"/>
    </font>
    <font>
      <sz val="12"/>
      <name val="宋体"/>
      <charset val="134"/>
      <scheme val="minor"/>
    </font>
    <font>
      <b/>
      <sz val="9"/>
      <name val="宋体"/>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
      <strike/>
      <sz val="10"/>
      <name val="SimSun"/>
      <charset val="134"/>
    </font>
    <font>
      <sz val="10"/>
      <name val="SimSun"/>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14"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18"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7" applyNumberFormat="0" applyFill="0" applyAlignment="0" applyProtection="0">
      <alignment vertical="center"/>
    </xf>
    <xf numFmtId="0" fontId="22" fillId="0" borderId="7" applyNumberFormat="0" applyFill="0" applyAlignment="0" applyProtection="0">
      <alignment vertical="center"/>
    </xf>
    <xf numFmtId="0" fontId="7" fillId="17" borderId="0" applyNumberFormat="0" applyBorder="0" applyAlignment="0" applyProtection="0">
      <alignment vertical="center"/>
    </xf>
    <xf numFmtId="0" fontId="13" fillId="0" borderId="9" applyNumberFormat="0" applyFill="0" applyAlignment="0" applyProtection="0">
      <alignment vertical="center"/>
    </xf>
    <xf numFmtId="0" fontId="7" fillId="5" borderId="0" applyNumberFormat="0" applyBorder="0" applyAlignment="0" applyProtection="0">
      <alignment vertical="center"/>
    </xf>
    <xf numFmtId="0" fontId="21" fillId="30" borderId="10" applyNumberFormat="0" applyAlignment="0" applyProtection="0">
      <alignment vertical="center"/>
    </xf>
    <xf numFmtId="0" fontId="20" fillId="30" borderId="6" applyNumberFormat="0" applyAlignment="0" applyProtection="0">
      <alignment vertical="center"/>
    </xf>
    <xf numFmtId="0" fontId="16" fillId="20" borderId="8" applyNumberFormat="0" applyAlignment="0" applyProtection="0">
      <alignment vertical="center"/>
    </xf>
    <xf numFmtId="0" fontId="9" fillId="25" borderId="0" applyNumberFormat="0" applyBorder="0" applyAlignment="0" applyProtection="0">
      <alignment vertical="center"/>
    </xf>
    <xf numFmtId="0" fontId="7" fillId="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19" fillId="29" borderId="0" applyNumberFormat="0" applyBorder="0" applyAlignment="0" applyProtection="0">
      <alignment vertical="center"/>
    </xf>
    <xf numFmtId="0" fontId="25" fillId="31" borderId="0" applyNumberFormat="0" applyBorder="0" applyAlignment="0" applyProtection="0">
      <alignment vertical="center"/>
    </xf>
    <xf numFmtId="0" fontId="9" fillId="28" borderId="0" applyNumberFormat="0" applyBorder="0" applyAlignment="0" applyProtection="0">
      <alignment vertical="center"/>
    </xf>
    <xf numFmtId="0" fontId="7" fillId="24" borderId="0" applyNumberFormat="0" applyBorder="0" applyAlignment="0" applyProtection="0">
      <alignment vertical="center"/>
    </xf>
    <xf numFmtId="0" fontId="9" fillId="23"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9" fillId="16" borderId="0" applyNumberFormat="0" applyBorder="0" applyAlignment="0" applyProtection="0">
      <alignment vertical="center"/>
    </xf>
    <xf numFmtId="0" fontId="7" fillId="33" borderId="0" applyNumberFormat="0" applyBorder="0" applyAlignment="0" applyProtection="0">
      <alignment vertical="center"/>
    </xf>
    <xf numFmtId="0" fontId="7" fillId="15"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7" fillId="21" borderId="0" applyNumberFormat="0" applyBorder="0" applyAlignment="0" applyProtection="0">
      <alignment vertical="center"/>
    </xf>
    <xf numFmtId="0" fontId="9" fillId="13"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9" fillId="26" borderId="0" applyNumberFormat="0" applyBorder="0" applyAlignment="0" applyProtection="0">
      <alignment vertical="center"/>
    </xf>
    <xf numFmtId="0" fontId="7" fillId="3" borderId="0" applyNumberFormat="0" applyBorder="0" applyAlignment="0" applyProtection="0">
      <alignment vertical="center"/>
    </xf>
  </cellStyleXfs>
  <cellXfs count="72">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1" fillId="0" borderId="0" xfId="0" applyFont="1" applyFill="1" applyAlignment="1">
      <alignment vertical="center"/>
    </xf>
    <xf numFmtId="0" fontId="3" fillId="2" borderId="0" xfId="0" applyFont="1" applyFill="1" applyAlignment="1">
      <alignment vertical="center"/>
    </xf>
    <xf numFmtId="176" fontId="1" fillId="2" borderId="0" xfId="0" applyNumberFormat="1"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pplyProtection="1">
      <alignment horizontal="center" vertical="center"/>
      <protection locked="0"/>
    </xf>
    <xf numFmtId="176" fontId="1" fillId="2" borderId="0" xfId="0" applyNumberFormat="1" applyFont="1" applyFill="1" applyAlignment="1">
      <alignment horizontal="center" vertical="center"/>
    </xf>
    <xf numFmtId="176" fontId="1" fillId="2" borderId="0" xfId="0" applyNumberFormat="1"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1" xfId="0" applyFont="1" applyFill="1" applyBorder="1" applyAlignment="1">
      <alignment horizontal="center" vertical="center" wrapText="1"/>
    </xf>
    <xf numFmtId="177" fontId="2" fillId="2" borderId="1" xfId="0" applyNumberFormat="1" applyFont="1" applyFill="1" applyBorder="1" applyAlignment="1" applyProtection="1">
      <alignment horizontal="center" vertical="center" wrapText="1"/>
    </xf>
    <xf numFmtId="177" fontId="2" fillId="2" borderId="2" xfId="0" applyNumberFormat="1" applyFont="1" applyFill="1" applyBorder="1" applyAlignment="1" applyProtection="1">
      <alignment horizontal="center" vertical="center" wrapText="1"/>
    </xf>
    <xf numFmtId="177" fontId="2" fillId="2" borderId="3"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1" fillId="2" borderId="1" xfId="0" applyFont="1" applyFill="1" applyBorder="1" applyAlignment="1">
      <alignment vertical="center" wrapText="1"/>
    </xf>
    <xf numFmtId="49" fontId="1" fillId="2" borderId="1" xfId="0" applyNumberFormat="1" applyFont="1" applyFill="1" applyBorder="1" applyAlignment="1" applyProtection="1">
      <alignment vertical="center" wrapText="1"/>
    </xf>
    <xf numFmtId="0" fontId="2" fillId="2" borderId="0" xfId="0" applyFont="1" applyFill="1" applyAlignment="1" applyProtection="1">
      <alignment horizontal="center" vertical="center"/>
      <protection locked="0"/>
    </xf>
    <xf numFmtId="176" fontId="2" fillId="2" borderId="0" xfId="0" applyNumberFormat="1" applyFont="1" applyFill="1" applyAlignment="1">
      <alignment horizontal="center" vertical="center"/>
    </xf>
    <xf numFmtId="176" fontId="2" fillId="2" borderId="0" xfId="0" applyNumberFormat="1" applyFont="1" applyFill="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176"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lignment horizontal="left"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left" vertical="center"/>
    </xf>
    <xf numFmtId="0" fontId="1" fillId="2" borderId="2"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176" fontId="3" fillId="2" borderId="1" xfId="0" applyNumberFormat="1" applyFont="1" applyFill="1" applyBorder="1" applyAlignment="1">
      <alignment horizontal="center" vertical="center"/>
    </xf>
    <xf numFmtId="176" fontId="3" fillId="2" borderId="1" xfId="0" applyNumberFormat="1" applyFont="1" applyFill="1" applyBorder="1" applyAlignment="1" applyProtection="1">
      <alignment horizontal="center" vertical="center"/>
      <protection locked="0"/>
    </xf>
    <xf numFmtId="0" fontId="3" fillId="2" borderId="4" xfId="0" applyFont="1" applyFill="1" applyBorder="1" applyAlignment="1">
      <alignment horizontal="center" vertical="center"/>
    </xf>
    <xf numFmtId="0" fontId="3" fillId="2" borderId="3" xfId="0" applyFont="1" applyFill="1" applyBorder="1" applyAlignment="1" applyProtection="1">
      <alignment horizontal="center" vertical="center"/>
      <protection locked="0"/>
    </xf>
    <xf numFmtId="176" fontId="3" fillId="2" borderId="3" xfId="0" applyNumberFormat="1" applyFont="1" applyFill="1" applyBorder="1" applyAlignment="1">
      <alignment horizontal="center" vertical="center"/>
    </xf>
    <xf numFmtId="176" fontId="3" fillId="2" borderId="3" xfId="0" applyNumberFormat="1" applyFont="1" applyFill="1" applyBorder="1" applyAlignment="1" applyProtection="1">
      <alignment horizontal="center" vertical="center"/>
      <protection locked="0"/>
    </xf>
    <xf numFmtId="176" fontId="1" fillId="2" borderId="1" xfId="0" applyNumberFormat="1" applyFont="1" applyFill="1" applyBorder="1" applyAlignment="1">
      <alignment horizontal="left" vertical="center" wrapText="1"/>
    </xf>
    <xf numFmtId="176" fontId="1" fillId="2" borderId="1" xfId="0" applyNumberFormat="1" applyFont="1" applyFill="1" applyBorder="1" applyAlignment="1" applyProtection="1">
      <alignment horizontal="left" vertical="center" wrapText="1"/>
    </xf>
    <xf numFmtId="176" fontId="1" fillId="2" borderId="1" xfId="0" applyNumberFormat="1" applyFont="1" applyFill="1" applyBorder="1" applyAlignment="1" applyProtection="1">
      <alignment horizontal="center" vertical="center" wrapText="1"/>
    </xf>
    <xf numFmtId="176" fontId="1" fillId="2" borderId="1" xfId="0" applyNumberFormat="1" applyFont="1" applyFill="1" applyBorder="1" applyAlignment="1">
      <alignment horizontal="center" vertical="center" wrapText="1"/>
    </xf>
    <xf numFmtId="176" fontId="1" fillId="2" borderId="1" xfId="0" applyNumberFormat="1" applyFont="1" applyFill="1" applyBorder="1" applyAlignment="1" applyProtection="1">
      <alignment vertical="center" wrapText="1"/>
    </xf>
    <xf numFmtId="176" fontId="1" fillId="2" borderId="1" xfId="0" applyNumberFormat="1" applyFont="1" applyFill="1" applyBorder="1" applyAlignment="1">
      <alignment horizontal="left" vertical="center"/>
    </xf>
    <xf numFmtId="0" fontId="6"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wrapText="1"/>
    </xf>
    <xf numFmtId="176" fontId="4" fillId="2" borderId="0" xfId="0" applyNumberFormat="1" applyFont="1" applyFill="1" applyAlignment="1">
      <alignment horizontal="center" vertical="center"/>
    </xf>
    <xf numFmtId="0" fontId="4" fillId="2"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61"/>
  <sheetViews>
    <sheetView tabSelected="1" workbookViewId="0">
      <pane ySplit="3" topLeftCell="A141" activePane="bottomLeft" state="frozen"/>
      <selection/>
      <selection pane="bottomLeft" activeCell="I145" sqref="I145"/>
    </sheetView>
  </sheetViews>
  <sheetFormatPr defaultColWidth="9" defaultRowHeight="25" customHeight="1"/>
  <cols>
    <col min="1" max="1" width="12.3833333333333" style="8" customWidth="1"/>
    <col min="2" max="2" width="15.1333333333333" style="9" customWidth="1"/>
    <col min="3" max="3" width="18.25" style="9" customWidth="1"/>
    <col min="4" max="5" width="19.25" style="9" customWidth="1"/>
    <col min="6" max="6" width="9.88333333333333" style="9" customWidth="1"/>
    <col min="7" max="7" width="7.63333333333333" style="8" customWidth="1"/>
    <col min="8" max="8" width="8.375" style="8" customWidth="1"/>
    <col min="9" max="10" width="12.25" style="10" customWidth="1"/>
    <col min="11" max="11" width="11" style="11" customWidth="1"/>
    <col min="12" max="12" width="11" style="12" customWidth="1"/>
    <col min="13" max="13" width="14.375" style="11" customWidth="1"/>
    <col min="14" max="14" width="10.6333333333333" style="9" customWidth="1"/>
    <col min="15" max="16384" width="9" style="1"/>
  </cols>
  <sheetData>
    <row r="1" s="1" customFormat="1" customHeight="1" spans="1:14">
      <c r="A1" s="13" t="s">
        <v>0</v>
      </c>
      <c r="B1" s="13"/>
      <c r="C1" s="14"/>
      <c r="D1" s="14"/>
      <c r="E1" s="14"/>
      <c r="F1" s="14"/>
      <c r="G1" s="13"/>
      <c r="H1" s="13"/>
      <c r="I1" s="38"/>
      <c r="J1" s="38"/>
      <c r="K1" s="39"/>
      <c r="L1" s="40"/>
      <c r="M1" s="39"/>
      <c r="N1" s="14"/>
    </row>
    <row r="2" s="2" customFormat="1" customHeight="1" spans="1:14">
      <c r="A2" s="15" t="s">
        <v>1</v>
      </c>
      <c r="B2" s="15" t="s">
        <v>2</v>
      </c>
      <c r="C2" s="15" t="s">
        <v>3</v>
      </c>
      <c r="D2" s="16" t="s">
        <v>4</v>
      </c>
      <c r="E2" s="16" t="s">
        <v>5</v>
      </c>
      <c r="F2" s="17" t="s">
        <v>6</v>
      </c>
      <c r="G2" s="15" t="s">
        <v>7</v>
      </c>
      <c r="H2" s="15" t="s">
        <v>8</v>
      </c>
      <c r="I2" s="41" t="s">
        <v>9</v>
      </c>
      <c r="J2" s="41" t="s">
        <v>10</v>
      </c>
      <c r="K2" s="15" t="s">
        <v>11</v>
      </c>
      <c r="L2" s="41" t="s">
        <v>12</v>
      </c>
      <c r="M2" s="15" t="s">
        <v>13</v>
      </c>
      <c r="N2" s="15" t="s">
        <v>14</v>
      </c>
    </row>
    <row r="3" s="2" customFormat="1" customHeight="1" spans="1:14">
      <c r="A3" s="15"/>
      <c r="B3" s="15"/>
      <c r="C3" s="15"/>
      <c r="D3" s="16"/>
      <c r="E3" s="16"/>
      <c r="F3" s="18"/>
      <c r="G3" s="15"/>
      <c r="H3" s="15"/>
      <c r="I3" s="41"/>
      <c r="J3" s="41"/>
      <c r="K3" s="15"/>
      <c r="L3" s="41"/>
      <c r="M3" s="15"/>
      <c r="N3" s="15"/>
    </row>
    <row r="4" s="2" customFormat="1" customHeight="1" outlineLevel="1" spans="1:14">
      <c r="A4" s="19">
        <v>12</v>
      </c>
      <c r="B4" s="20" t="s">
        <v>15</v>
      </c>
      <c r="C4" s="20"/>
      <c r="D4" s="20"/>
      <c r="E4" s="20"/>
      <c r="F4" s="20"/>
      <c r="G4" s="19"/>
      <c r="H4" s="19"/>
      <c r="I4" s="42"/>
      <c r="J4" s="42"/>
      <c r="K4" s="43"/>
      <c r="L4" s="44"/>
      <c r="M4" s="43"/>
      <c r="N4" s="20"/>
    </row>
    <row r="5" s="2" customFormat="1" customHeight="1" outlineLevel="2" spans="1:14">
      <c r="A5" s="19">
        <v>12.1</v>
      </c>
      <c r="B5" s="20" t="s">
        <v>16</v>
      </c>
      <c r="C5" s="20"/>
      <c r="D5" s="20"/>
      <c r="E5" s="20"/>
      <c r="F5" s="20"/>
      <c r="G5" s="19"/>
      <c r="H5" s="19"/>
      <c r="I5" s="42"/>
      <c r="J5" s="42"/>
      <c r="K5" s="43"/>
      <c r="L5" s="44"/>
      <c r="M5" s="43"/>
      <c r="N5" s="20"/>
    </row>
    <row r="6" s="1" customFormat="1" customHeight="1" outlineLevel="3" spans="1:14">
      <c r="A6" s="21" t="s">
        <v>17</v>
      </c>
      <c r="B6" s="22" t="s">
        <v>18</v>
      </c>
      <c r="C6" s="22" t="s">
        <v>19</v>
      </c>
      <c r="D6" s="23" t="s">
        <v>20</v>
      </c>
      <c r="E6" s="23" t="s">
        <v>21</v>
      </c>
      <c r="F6" s="24" t="s">
        <v>22</v>
      </c>
      <c r="G6" s="25" t="s">
        <v>23</v>
      </c>
      <c r="H6" s="21">
        <v>92</v>
      </c>
      <c r="I6" s="45"/>
      <c r="J6" s="45"/>
      <c r="K6" s="46">
        <v>3554.79</v>
      </c>
      <c r="L6" s="47"/>
      <c r="M6" s="46">
        <f>L6*H6</f>
        <v>0</v>
      </c>
      <c r="N6" s="48"/>
    </row>
    <row r="7" s="1" customFormat="1" customHeight="1" outlineLevel="3" spans="1:14">
      <c r="A7" s="21" t="s">
        <v>24</v>
      </c>
      <c r="B7" s="22" t="s">
        <v>25</v>
      </c>
      <c r="C7" s="22" t="s">
        <v>26</v>
      </c>
      <c r="D7" s="23" t="s">
        <v>27</v>
      </c>
      <c r="E7" s="23" t="s">
        <v>28</v>
      </c>
      <c r="F7" s="24" t="s">
        <v>22</v>
      </c>
      <c r="G7" s="25" t="s">
        <v>29</v>
      </c>
      <c r="H7" s="21">
        <v>368</v>
      </c>
      <c r="I7" s="45"/>
      <c r="J7" s="45"/>
      <c r="K7" s="46">
        <v>157.38</v>
      </c>
      <c r="L7" s="47"/>
      <c r="M7" s="46">
        <f t="shared" ref="M7:M38" si="0">L7*H7</f>
        <v>0</v>
      </c>
      <c r="N7" s="48"/>
    </row>
    <row r="8" s="3" customFormat="1" customHeight="1" outlineLevel="3" spans="1:14">
      <c r="A8" s="26" t="s">
        <v>30</v>
      </c>
      <c r="B8" s="27" t="s">
        <v>31</v>
      </c>
      <c r="C8" s="27" t="s">
        <v>32</v>
      </c>
      <c r="D8" s="27" t="s">
        <v>33</v>
      </c>
      <c r="E8" s="27" t="s">
        <v>21</v>
      </c>
      <c r="F8" s="28" t="s">
        <v>22</v>
      </c>
      <c r="G8" s="29" t="s">
        <v>23</v>
      </c>
      <c r="H8" s="26">
        <v>184</v>
      </c>
      <c r="I8" s="45"/>
      <c r="J8" s="45"/>
      <c r="K8" s="49">
        <v>720.75</v>
      </c>
      <c r="L8" s="50"/>
      <c r="M8" s="46">
        <f t="shared" si="0"/>
        <v>0</v>
      </c>
      <c r="N8" s="51"/>
    </row>
    <row r="9" s="3" customFormat="1" customHeight="1" outlineLevel="3" spans="1:14">
      <c r="A9" s="26" t="s">
        <v>34</v>
      </c>
      <c r="B9" s="27" t="s">
        <v>35</v>
      </c>
      <c r="C9" s="27" t="s">
        <v>36</v>
      </c>
      <c r="D9" s="27" t="s">
        <v>37</v>
      </c>
      <c r="E9" s="27" t="s">
        <v>21</v>
      </c>
      <c r="F9" s="28" t="s">
        <v>22</v>
      </c>
      <c r="G9" s="29" t="s">
        <v>23</v>
      </c>
      <c r="H9" s="26">
        <v>92</v>
      </c>
      <c r="I9" s="45"/>
      <c r="J9" s="45"/>
      <c r="K9" s="49">
        <v>2136.88</v>
      </c>
      <c r="L9" s="50"/>
      <c r="M9" s="46">
        <f t="shared" si="0"/>
        <v>0</v>
      </c>
      <c r="N9" s="51"/>
    </row>
    <row r="10" s="1" customFormat="1" customHeight="1" outlineLevel="3" spans="1:14">
      <c r="A10" s="21" t="s">
        <v>38</v>
      </c>
      <c r="B10" s="22" t="s">
        <v>39</v>
      </c>
      <c r="C10" s="22" t="s">
        <v>40</v>
      </c>
      <c r="D10" s="22" t="s">
        <v>41</v>
      </c>
      <c r="E10" s="22" t="s">
        <v>42</v>
      </c>
      <c r="F10" s="24" t="s">
        <v>22</v>
      </c>
      <c r="G10" s="25" t="s">
        <v>43</v>
      </c>
      <c r="H10" s="21">
        <v>460</v>
      </c>
      <c r="I10" s="45"/>
      <c r="J10" s="45"/>
      <c r="K10" s="46">
        <v>90.51</v>
      </c>
      <c r="L10" s="47"/>
      <c r="M10" s="46">
        <f t="shared" si="0"/>
        <v>0</v>
      </c>
      <c r="N10" s="48"/>
    </row>
    <row r="11" s="1" customFormat="1" customHeight="1" outlineLevel="3" spans="1:14">
      <c r="A11" s="21" t="s">
        <v>44</v>
      </c>
      <c r="B11" s="22" t="s">
        <v>45</v>
      </c>
      <c r="C11" s="22" t="s">
        <v>46</v>
      </c>
      <c r="D11" s="22" t="s">
        <v>47</v>
      </c>
      <c r="E11" s="22" t="s">
        <v>48</v>
      </c>
      <c r="F11" s="24" t="s">
        <v>22</v>
      </c>
      <c r="G11" s="25" t="s">
        <v>49</v>
      </c>
      <c r="H11" s="21">
        <v>59</v>
      </c>
      <c r="I11" s="45"/>
      <c r="J11" s="45"/>
      <c r="K11" s="46">
        <v>469.64</v>
      </c>
      <c r="L11" s="47"/>
      <c r="M11" s="46">
        <f t="shared" si="0"/>
        <v>0</v>
      </c>
      <c r="N11" s="48"/>
    </row>
    <row r="12" s="1" customFormat="1" customHeight="1" outlineLevel="3" spans="1:14">
      <c r="A12" s="21" t="s">
        <v>50</v>
      </c>
      <c r="B12" s="22" t="s">
        <v>51</v>
      </c>
      <c r="C12" s="22" t="s">
        <v>52</v>
      </c>
      <c r="D12" s="22" t="s">
        <v>53</v>
      </c>
      <c r="E12" s="22" t="s">
        <v>54</v>
      </c>
      <c r="F12" s="24" t="s">
        <v>22</v>
      </c>
      <c r="G12" s="25" t="s">
        <v>55</v>
      </c>
      <c r="H12" s="21">
        <v>184</v>
      </c>
      <c r="I12" s="45"/>
      <c r="J12" s="45"/>
      <c r="K12" s="46">
        <v>120.99</v>
      </c>
      <c r="L12" s="47"/>
      <c r="M12" s="46">
        <f t="shared" si="0"/>
        <v>0</v>
      </c>
      <c r="N12" s="48"/>
    </row>
    <row r="13" s="1" customFormat="1" customHeight="1" outlineLevel="3" spans="1:14">
      <c r="A13" s="21" t="s">
        <v>56</v>
      </c>
      <c r="B13" s="22" t="s">
        <v>57</v>
      </c>
      <c r="C13" s="22" t="s">
        <v>58</v>
      </c>
      <c r="D13" s="22" t="s">
        <v>53</v>
      </c>
      <c r="E13" s="22" t="s">
        <v>54</v>
      </c>
      <c r="F13" s="24" t="s">
        <v>22</v>
      </c>
      <c r="G13" s="25" t="s">
        <v>55</v>
      </c>
      <c r="H13" s="21">
        <v>184</v>
      </c>
      <c r="I13" s="45"/>
      <c r="J13" s="45"/>
      <c r="K13" s="46">
        <v>47.96</v>
      </c>
      <c r="L13" s="47"/>
      <c r="M13" s="46">
        <f t="shared" si="0"/>
        <v>0</v>
      </c>
      <c r="N13" s="48"/>
    </row>
    <row r="14" s="1" customFormat="1" customHeight="1" outlineLevel="3" spans="1:14">
      <c r="A14" s="21" t="s">
        <v>59</v>
      </c>
      <c r="B14" s="22" t="s">
        <v>60</v>
      </c>
      <c r="C14" s="22" t="s">
        <v>58</v>
      </c>
      <c r="D14" s="22" t="s">
        <v>53</v>
      </c>
      <c r="E14" s="22" t="s">
        <v>54</v>
      </c>
      <c r="F14" s="24" t="s">
        <v>22</v>
      </c>
      <c r="G14" s="25" t="s">
        <v>55</v>
      </c>
      <c r="H14" s="21">
        <v>552</v>
      </c>
      <c r="I14" s="45"/>
      <c r="J14" s="45"/>
      <c r="K14" s="46">
        <v>19.38</v>
      </c>
      <c r="L14" s="47"/>
      <c r="M14" s="46">
        <f t="shared" si="0"/>
        <v>0</v>
      </c>
      <c r="N14" s="48"/>
    </row>
    <row r="15" s="1" customFormat="1" customHeight="1" outlineLevel="3" spans="1:14">
      <c r="A15" s="21" t="s">
        <v>61</v>
      </c>
      <c r="B15" s="22" t="s">
        <v>60</v>
      </c>
      <c r="C15" s="22" t="s">
        <v>62</v>
      </c>
      <c r="D15" s="22" t="s">
        <v>53</v>
      </c>
      <c r="E15" s="22" t="s">
        <v>54</v>
      </c>
      <c r="F15" s="24" t="s">
        <v>22</v>
      </c>
      <c r="G15" s="25" t="s">
        <v>55</v>
      </c>
      <c r="H15" s="21">
        <v>368</v>
      </c>
      <c r="I15" s="45"/>
      <c r="J15" s="45"/>
      <c r="K15" s="46">
        <v>36.18</v>
      </c>
      <c r="L15" s="47"/>
      <c r="M15" s="46">
        <f t="shared" si="0"/>
        <v>0</v>
      </c>
      <c r="N15" s="48"/>
    </row>
    <row r="16" s="1" customFormat="1" customHeight="1" outlineLevel="3" spans="1:14">
      <c r="A16" s="21" t="s">
        <v>63</v>
      </c>
      <c r="B16" s="22" t="s">
        <v>64</v>
      </c>
      <c r="C16" s="22" t="s">
        <v>65</v>
      </c>
      <c r="D16" s="22" t="s">
        <v>41</v>
      </c>
      <c r="E16" s="22" t="s">
        <v>66</v>
      </c>
      <c r="F16" s="24" t="s">
        <v>22</v>
      </c>
      <c r="G16" s="25" t="s">
        <v>43</v>
      </c>
      <c r="H16" s="21">
        <v>4362</v>
      </c>
      <c r="I16" s="45"/>
      <c r="J16" s="45"/>
      <c r="K16" s="46">
        <v>235.52</v>
      </c>
      <c r="L16" s="47"/>
      <c r="M16" s="46">
        <f t="shared" si="0"/>
        <v>0</v>
      </c>
      <c r="N16" s="48"/>
    </row>
    <row r="17" s="1" customFormat="1" customHeight="1" outlineLevel="3" spans="1:14">
      <c r="A17" s="21" t="s">
        <v>67</v>
      </c>
      <c r="B17" s="22" t="s">
        <v>68</v>
      </c>
      <c r="C17" s="22" t="s">
        <v>69</v>
      </c>
      <c r="D17" s="22" t="s">
        <v>70</v>
      </c>
      <c r="E17" s="22" t="s">
        <v>71</v>
      </c>
      <c r="F17" s="24" t="s">
        <v>22</v>
      </c>
      <c r="G17" s="25" t="s">
        <v>55</v>
      </c>
      <c r="H17" s="21">
        <v>18</v>
      </c>
      <c r="I17" s="45"/>
      <c r="J17" s="45"/>
      <c r="K17" s="46">
        <v>1166.53</v>
      </c>
      <c r="L17" s="47"/>
      <c r="M17" s="46">
        <f t="shared" si="0"/>
        <v>0</v>
      </c>
      <c r="N17" s="48"/>
    </row>
    <row r="18" s="1" customFormat="1" customHeight="1" outlineLevel="3" spans="1:14">
      <c r="A18" s="21" t="s">
        <v>72</v>
      </c>
      <c r="B18" s="22" t="s">
        <v>73</v>
      </c>
      <c r="C18" s="22" t="s">
        <v>69</v>
      </c>
      <c r="D18" s="22" t="s">
        <v>70</v>
      </c>
      <c r="E18" s="22" t="s">
        <v>71</v>
      </c>
      <c r="F18" s="24" t="s">
        <v>22</v>
      </c>
      <c r="G18" s="25" t="s">
        <v>55</v>
      </c>
      <c r="H18" s="21">
        <v>10</v>
      </c>
      <c r="I18" s="45"/>
      <c r="J18" s="45"/>
      <c r="K18" s="46">
        <v>542.44</v>
      </c>
      <c r="L18" s="47"/>
      <c r="M18" s="46">
        <f t="shared" si="0"/>
        <v>0</v>
      </c>
      <c r="N18" s="21"/>
    </row>
    <row r="19" s="1" customFormat="1" customHeight="1" outlineLevel="3" spans="1:14">
      <c r="A19" s="21" t="s">
        <v>74</v>
      </c>
      <c r="B19" s="22" t="s">
        <v>75</v>
      </c>
      <c r="C19" s="22" t="s">
        <v>76</v>
      </c>
      <c r="D19" s="22" t="s">
        <v>70</v>
      </c>
      <c r="E19" s="22" t="s">
        <v>71</v>
      </c>
      <c r="F19" s="24" t="s">
        <v>22</v>
      </c>
      <c r="G19" s="25" t="s">
        <v>55</v>
      </c>
      <c r="H19" s="21">
        <v>2</v>
      </c>
      <c r="I19" s="45"/>
      <c r="J19" s="45"/>
      <c r="K19" s="46">
        <v>102.31</v>
      </c>
      <c r="L19" s="47"/>
      <c r="M19" s="46">
        <f t="shared" si="0"/>
        <v>0</v>
      </c>
      <c r="N19" s="48"/>
    </row>
    <row r="20" s="1" customFormat="1" customHeight="1" outlineLevel="3" spans="1:14">
      <c r="A20" s="21" t="s">
        <v>77</v>
      </c>
      <c r="B20" s="22" t="s">
        <v>78</v>
      </c>
      <c r="C20" s="22" t="s">
        <v>79</v>
      </c>
      <c r="D20" s="22" t="s">
        <v>80</v>
      </c>
      <c r="E20" s="22" t="s">
        <v>81</v>
      </c>
      <c r="F20" s="24" t="s">
        <v>22</v>
      </c>
      <c r="G20" s="25" t="s">
        <v>55</v>
      </c>
      <c r="H20" s="21">
        <v>1745</v>
      </c>
      <c r="I20" s="45"/>
      <c r="J20" s="45"/>
      <c r="K20" s="46">
        <v>67.07</v>
      </c>
      <c r="L20" s="47"/>
      <c r="M20" s="46">
        <f t="shared" si="0"/>
        <v>0</v>
      </c>
      <c r="N20" s="52"/>
    </row>
    <row r="21" s="4" customFormat="1" customHeight="1" outlineLevel="3" spans="1:14">
      <c r="A21" s="30" t="s">
        <v>82</v>
      </c>
      <c r="B21" s="31" t="s">
        <v>83</v>
      </c>
      <c r="C21" s="31" t="s">
        <v>84</v>
      </c>
      <c r="D21" s="31"/>
      <c r="E21" s="31"/>
      <c r="F21" s="31"/>
      <c r="G21" s="32" t="s">
        <v>85</v>
      </c>
      <c r="H21" s="30">
        <v>65</v>
      </c>
      <c r="I21" s="53"/>
      <c r="J21" s="53"/>
      <c r="K21" s="54">
        <v>0</v>
      </c>
      <c r="L21" s="55"/>
      <c r="M21" s="54">
        <f t="shared" si="0"/>
        <v>0</v>
      </c>
      <c r="N21" s="56"/>
    </row>
    <row r="22" s="4" customFormat="1" customHeight="1" outlineLevel="3" spans="1:14">
      <c r="A22" s="30" t="s">
        <v>86</v>
      </c>
      <c r="B22" s="31" t="s">
        <v>87</v>
      </c>
      <c r="C22" s="31" t="s">
        <v>88</v>
      </c>
      <c r="D22" s="31"/>
      <c r="E22" s="31"/>
      <c r="F22" s="31"/>
      <c r="G22" s="32" t="s">
        <v>89</v>
      </c>
      <c r="H22" s="30">
        <v>1082</v>
      </c>
      <c r="I22" s="53"/>
      <c r="J22" s="53"/>
      <c r="K22" s="54">
        <v>0</v>
      </c>
      <c r="L22" s="55"/>
      <c r="M22" s="54">
        <f t="shared" si="0"/>
        <v>0</v>
      </c>
      <c r="N22" s="56"/>
    </row>
    <row r="23" s="4" customFormat="1" customHeight="1" outlineLevel="3" spans="1:14">
      <c r="A23" s="30" t="s">
        <v>90</v>
      </c>
      <c r="B23" s="31" t="s">
        <v>91</v>
      </c>
      <c r="C23" s="31" t="s">
        <v>92</v>
      </c>
      <c r="D23" s="31"/>
      <c r="E23" s="31"/>
      <c r="F23" s="31"/>
      <c r="G23" s="32" t="s">
        <v>55</v>
      </c>
      <c r="H23" s="30">
        <v>3489</v>
      </c>
      <c r="I23" s="53"/>
      <c r="J23" s="53"/>
      <c r="K23" s="54">
        <v>0</v>
      </c>
      <c r="L23" s="55"/>
      <c r="M23" s="54">
        <f t="shared" si="0"/>
        <v>0</v>
      </c>
      <c r="N23" s="56"/>
    </row>
    <row r="24" s="4" customFormat="1" customHeight="1" outlineLevel="3" spans="1:14">
      <c r="A24" s="30" t="s">
        <v>93</v>
      </c>
      <c r="B24" s="31" t="s">
        <v>94</v>
      </c>
      <c r="C24" s="31" t="s">
        <v>95</v>
      </c>
      <c r="D24" s="31"/>
      <c r="E24" s="31"/>
      <c r="F24" s="31"/>
      <c r="G24" s="32" t="s">
        <v>55</v>
      </c>
      <c r="H24" s="30">
        <v>3489</v>
      </c>
      <c r="I24" s="53"/>
      <c r="J24" s="53"/>
      <c r="K24" s="54">
        <v>0</v>
      </c>
      <c r="L24" s="55"/>
      <c r="M24" s="54">
        <f t="shared" si="0"/>
        <v>0</v>
      </c>
      <c r="N24" s="56"/>
    </row>
    <row r="25" s="4" customFormat="1" customHeight="1" outlineLevel="3" spans="1:14">
      <c r="A25" s="30" t="s">
        <v>96</v>
      </c>
      <c r="B25" s="31" t="s">
        <v>97</v>
      </c>
      <c r="C25" s="31" t="s">
        <v>92</v>
      </c>
      <c r="D25" s="31"/>
      <c r="E25" s="31"/>
      <c r="F25" s="31"/>
      <c r="G25" s="32" t="s">
        <v>55</v>
      </c>
      <c r="H25" s="30">
        <v>3489</v>
      </c>
      <c r="I25" s="53"/>
      <c r="J25" s="53"/>
      <c r="K25" s="54">
        <v>0</v>
      </c>
      <c r="L25" s="55"/>
      <c r="M25" s="54">
        <f t="shared" si="0"/>
        <v>0</v>
      </c>
      <c r="N25" s="56"/>
    </row>
    <row r="26" s="4" customFormat="1" customHeight="1" outlineLevel="3" spans="1:14">
      <c r="A26" s="30" t="s">
        <v>98</v>
      </c>
      <c r="B26" s="31" t="s">
        <v>99</v>
      </c>
      <c r="C26" s="31" t="s">
        <v>100</v>
      </c>
      <c r="D26" s="31"/>
      <c r="E26" s="31"/>
      <c r="F26" s="31"/>
      <c r="G26" s="32" t="s">
        <v>89</v>
      </c>
      <c r="H26" s="30">
        <v>2826</v>
      </c>
      <c r="I26" s="53"/>
      <c r="J26" s="53"/>
      <c r="K26" s="54">
        <v>0</v>
      </c>
      <c r="L26" s="55"/>
      <c r="M26" s="54">
        <f t="shared" si="0"/>
        <v>0</v>
      </c>
      <c r="N26" s="35"/>
    </row>
    <row r="27" s="1" customFormat="1" customHeight="1" outlineLevel="3" spans="1:14">
      <c r="A27" s="21" t="s">
        <v>101</v>
      </c>
      <c r="B27" s="22" t="s">
        <v>102</v>
      </c>
      <c r="C27" s="22" t="s">
        <v>62</v>
      </c>
      <c r="D27" s="22" t="s">
        <v>53</v>
      </c>
      <c r="E27" s="22" t="s">
        <v>54</v>
      </c>
      <c r="F27" s="24" t="s">
        <v>22</v>
      </c>
      <c r="G27" s="25" t="s">
        <v>55</v>
      </c>
      <c r="H27" s="21">
        <v>3490</v>
      </c>
      <c r="I27" s="45"/>
      <c r="J27" s="45"/>
      <c r="K27" s="46">
        <v>36.33</v>
      </c>
      <c r="L27" s="47"/>
      <c r="M27" s="46">
        <f t="shared" si="0"/>
        <v>0</v>
      </c>
      <c r="N27" s="48"/>
    </row>
    <row r="28" s="1" customFormat="1" customHeight="1" outlineLevel="3" spans="1:14">
      <c r="A28" s="21" t="s">
        <v>103</v>
      </c>
      <c r="B28" s="22" t="s">
        <v>104</v>
      </c>
      <c r="C28" s="22" t="s">
        <v>105</v>
      </c>
      <c r="D28" s="22" t="s">
        <v>80</v>
      </c>
      <c r="E28" s="22" t="s">
        <v>81</v>
      </c>
      <c r="F28" s="24" t="s">
        <v>22</v>
      </c>
      <c r="G28" s="25" t="s">
        <v>55</v>
      </c>
      <c r="H28" s="21">
        <v>184</v>
      </c>
      <c r="I28" s="45"/>
      <c r="J28" s="45"/>
      <c r="K28" s="46">
        <v>123.02</v>
      </c>
      <c r="L28" s="47"/>
      <c r="M28" s="46">
        <f t="shared" si="0"/>
        <v>0</v>
      </c>
      <c r="N28" s="52"/>
    </row>
    <row r="29" s="4" customFormat="1" customHeight="1" outlineLevel="3" spans="1:14">
      <c r="A29" s="30" t="s">
        <v>106</v>
      </c>
      <c r="B29" s="31" t="s">
        <v>87</v>
      </c>
      <c r="C29" s="31" t="s">
        <v>107</v>
      </c>
      <c r="D29" s="31"/>
      <c r="E29" s="31"/>
      <c r="F29" s="31"/>
      <c r="G29" s="32" t="s">
        <v>89</v>
      </c>
      <c r="H29" s="30">
        <v>340</v>
      </c>
      <c r="I29" s="53"/>
      <c r="J29" s="53"/>
      <c r="K29" s="54">
        <v>0</v>
      </c>
      <c r="L29" s="55"/>
      <c r="M29" s="54">
        <f t="shared" si="0"/>
        <v>0</v>
      </c>
      <c r="N29" s="56"/>
    </row>
    <row r="30" s="4" customFormat="1" customHeight="1" outlineLevel="3" spans="1:14">
      <c r="A30" s="30" t="s">
        <v>108</v>
      </c>
      <c r="B30" s="31" t="s">
        <v>99</v>
      </c>
      <c r="C30" s="31" t="s">
        <v>109</v>
      </c>
      <c r="D30" s="31"/>
      <c r="E30" s="31"/>
      <c r="F30" s="31"/>
      <c r="G30" s="32" t="s">
        <v>89</v>
      </c>
      <c r="H30" s="30">
        <v>454</v>
      </c>
      <c r="I30" s="53"/>
      <c r="J30" s="53"/>
      <c r="K30" s="54">
        <v>0</v>
      </c>
      <c r="L30" s="55"/>
      <c r="M30" s="54">
        <f t="shared" si="0"/>
        <v>0</v>
      </c>
      <c r="N30" s="56"/>
    </row>
    <row r="31" s="4" customFormat="1" customHeight="1" outlineLevel="3" spans="1:14">
      <c r="A31" s="30" t="s">
        <v>110</v>
      </c>
      <c r="B31" s="31" t="s">
        <v>111</v>
      </c>
      <c r="C31" s="31" t="s">
        <v>112</v>
      </c>
      <c r="D31" s="31"/>
      <c r="E31" s="31"/>
      <c r="F31" s="31"/>
      <c r="G31" s="32" t="s">
        <v>89</v>
      </c>
      <c r="H31" s="30">
        <v>55</v>
      </c>
      <c r="I31" s="53"/>
      <c r="J31" s="53"/>
      <c r="K31" s="54">
        <v>0</v>
      </c>
      <c r="L31" s="55"/>
      <c r="M31" s="54">
        <f t="shared" si="0"/>
        <v>0</v>
      </c>
      <c r="N31" s="56"/>
    </row>
    <row r="32" s="4" customFormat="1" customHeight="1" outlineLevel="3" spans="1:14">
      <c r="A32" s="30" t="s">
        <v>113</v>
      </c>
      <c r="B32" s="31" t="s">
        <v>91</v>
      </c>
      <c r="C32" s="31" t="s">
        <v>114</v>
      </c>
      <c r="D32" s="31"/>
      <c r="E32" s="31"/>
      <c r="F32" s="31"/>
      <c r="G32" s="32" t="s">
        <v>55</v>
      </c>
      <c r="H32" s="30">
        <v>736</v>
      </c>
      <c r="I32" s="53"/>
      <c r="J32" s="53"/>
      <c r="K32" s="54">
        <v>0</v>
      </c>
      <c r="L32" s="55"/>
      <c r="M32" s="54">
        <f t="shared" si="0"/>
        <v>0</v>
      </c>
      <c r="N32" s="56"/>
    </row>
    <row r="33" s="4" customFormat="1" customHeight="1" outlineLevel="3" spans="1:14">
      <c r="A33" s="30" t="s">
        <v>115</v>
      </c>
      <c r="B33" s="31" t="s">
        <v>94</v>
      </c>
      <c r="C33" s="31" t="s">
        <v>116</v>
      </c>
      <c r="D33" s="31"/>
      <c r="E33" s="31"/>
      <c r="F33" s="31"/>
      <c r="G33" s="32" t="s">
        <v>55</v>
      </c>
      <c r="H33" s="30">
        <v>736</v>
      </c>
      <c r="I33" s="53"/>
      <c r="J33" s="53"/>
      <c r="K33" s="54">
        <v>0</v>
      </c>
      <c r="L33" s="55"/>
      <c r="M33" s="54">
        <f t="shared" si="0"/>
        <v>0</v>
      </c>
      <c r="N33" s="56"/>
    </row>
    <row r="34" s="4" customFormat="1" customHeight="1" outlineLevel="3" spans="1:14">
      <c r="A34" s="30" t="s">
        <v>117</v>
      </c>
      <c r="B34" s="31" t="s">
        <v>97</v>
      </c>
      <c r="C34" s="33" t="s">
        <v>114</v>
      </c>
      <c r="D34" s="33"/>
      <c r="E34" s="33"/>
      <c r="F34" s="33"/>
      <c r="G34" s="34" t="s">
        <v>55</v>
      </c>
      <c r="H34" s="35">
        <v>736</v>
      </c>
      <c r="I34" s="57"/>
      <c r="J34" s="57"/>
      <c r="K34" s="58">
        <v>0</v>
      </c>
      <c r="L34" s="59"/>
      <c r="M34" s="54">
        <f t="shared" si="0"/>
        <v>0</v>
      </c>
      <c r="N34" s="35"/>
    </row>
    <row r="35" s="1" customFormat="1" customHeight="1" outlineLevel="3" spans="1:14">
      <c r="A35" s="21" t="s">
        <v>118</v>
      </c>
      <c r="B35" s="22" t="s">
        <v>119</v>
      </c>
      <c r="C35" s="22" t="s">
        <v>120</v>
      </c>
      <c r="D35" s="23" t="s">
        <v>121</v>
      </c>
      <c r="E35" s="23" t="s">
        <v>21</v>
      </c>
      <c r="F35" s="24" t="s">
        <v>22</v>
      </c>
      <c r="G35" s="25" t="s">
        <v>23</v>
      </c>
      <c r="H35" s="21">
        <v>12</v>
      </c>
      <c r="I35" s="45"/>
      <c r="J35" s="45"/>
      <c r="K35" s="46">
        <v>14374.75</v>
      </c>
      <c r="L35" s="47"/>
      <c r="M35" s="46">
        <f t="shared" si="0"/>
        <v>0</v>
      </c>
      <c r="N35" s="48"/>
    </row>
    <row r="36" s="1" customFormat="1" customHeight="1" outlineLevel="3" spans="1:14">
      <c r="A36" s="21" t="s">
        <v>122</v>
      </c>
      <c r="B36" s="22" t="s">
        <v>123</v>
      </c>
      <c r="C36" s="22" t="s">
        <v>124</v>
      </c>
      <c r="D36" s="23" t="s">
        <v>121</v>
      </c>
      <c r="E36" s="23" t="s">
        <v>21</v>
      </c>
      <c r="F36" s="24" t="s">
        <v>22</v>
      </c>
      <c r="G36" s="25" t="s">
        <v>23</v>
      </c>
      <c r="H36" s="21">
        <v>4</v>
      </c>
      <c r="I36" s="45"/>
      <c r="J36" s="45"/>
      <c r="K36" s="46">
        <v>50402.25</v>
      </c>
      <c r="L36" s="47"/>
      <c r="M36" s="46">
        <f t="shared" si="0"/>
        <v>0</v>
      </c>
      <c r="N36" s="48"/>
    </row>
    <row r="37" s="2" customFormat="1" customHeight="1" outlineLevel="2" spans="1:14">
      <c r="A37" s="19">
        <v>12.2</v>
      </c>
      <c r="B37" s="20" t="s">
        <v>125</v>
      </c>
      <c r="C37" s="20"/>
      <c r="D37" s="20"/>
      <c r="E37" s="20"/>
      <c r="F37" s="20"/>
      <c r="G37" s="19"/>
      <c r="H37" s="19"/>
      <c r="I37" s="42"/>
      <c r="J37" s="42"/>
      <c r="K37" s="43"/>
      <c r="L37" s="44"/>
      <c r="M37" s="46"/>
      <c r="N37" s="20"/>
    </row>
    <row r="38" s="1" customFormat="1" customHeight="1" outlineLevel="3" spans="1:14">
      <c r="A38" s="21" t="s">
        <v>126</v>
      </c>
      <c r="B38" s="22" t="s">
        <v>127</v>
      </c>
      <c r="C38" s="22" t="s">
        <v>69</v>
      </c>
      <c r="D38" s="22" t="s">
        <v>70</v>
      </c>
      <c r="E38" s="22" t="s">
        <v>71</v>
      </c>
      <c r="F38" s="24" t="s">
        <v>22</v>
      </c>
      <c r="G38" s="25" t="s">
        <v>55</v>
      </c>
      <c r="H38" s="21">
        <v>14</v>
      </c>
      <c r="I38" s="45"/>
      <c r="J38" s="45"/>
      <c r="K38" s="46">
        <v>1500.29</v>
      </c>
      <c r="L38" s="47"/>
      <c r="M38" s="46">
        <f t="shared" si="0"/>
        <v>0</v>
      </c>
      <c r="N38" s="48"/>
    </row>
    <row r="39" s="1" customFormat="1" customHeight="1" outlineLevel="3" spans="1:14">
      <c r="A39" s="21" t="s">
        <v>128</v>
      </c>
      <c r="B39" s="22" t="s">
        <v>129</v>
      </c>
      <c r="C39" s="22" t="s">
        <v>69</v>
      </c>
      <c r="D39" s="22" t="s">
        <v>70</v>
      </c>
      <c r="E39" s="22" t="s">
        <v>71</v>
      </c>
      <c r="F39" s="24" t="s">
        <v>22</v>
      </c>
      <c r="G39" s="25" t="s">
        <v>55</v>
      </c>
      <c r="H39" s="21">
        <v>6</v>
      </c>
      <c r="I39" s="45"/>
      <c r="J39" s="45"/>
      <c r="K39" s="46">
        <v>1270.71</v>
      </c>
      <c r="L39" s="47"/>
      <c r="M39" s="46">
        <f t="shared" ref="M39:M70" si="1">L39*H39</f>
        <v>0</v>
      </c>
      <c r="N39" s="48"/>
    </row>
    <row r="40" s="1" customFormat="1" customHeight="1" outlineLevel="3" spans="1:14">
      <c r="A40" s="21" t="s">
        <v>130</v>
      </c>
      <c r="B40" s="22" t="s">
        <v>131</v>
      </c>
      <c r="C40" s="22" t="s">
        <v>69</v>
      </c>
      <c r="D40" s="22" t="s">
        <v>70</v>
      </c>
      <c r="E40" s="22" t="s">
        <v>71</v>
      </c>
      <c r="F40" s="24" t="s">
        <v>22</v>
      </c>
      <c r="G40" s="25" t="s">
        <v>55</v>
      </c>
      <c r="H40" s="21">
        <v>20</v>
      </c>
      <c r="I40" s="45"/>
      <c r="J40" s="45"/>
      <c r="K40" s="46">
        <v>1270.71</v>
      </c>
      <c r="L40" s="47"/>
      <c r="M40" s="46">
        <f t="shared" si="1"/>
        <v>0</v>
      </c>
      <c r="N40" s="48"/>
    </row>
    <row r="41" s="1" customFormat="1" customHeight="1" outlineLevel="3" spans="1:14">
      <c r="A41" s="21" t="s">
        <v>132</v>
      </c>
      <c r="B41" s="22" t="s">
        <v>133</v>
      </c>
      <c r="C41" s="22" t="s">
        <v>134</v>
      </c>
      <c r="D41" s="23" t="s">
        <v>135</v>
      </c>
      <c r="E41" s="23" t="s">
        <v>136</v>
      </c>
      <c r="F41" s="24" t="s">
        <v>22</v>
      </c>
      <c r="G41" s="25" t="s">
        <v>137</v>
      </c>
      <c r="H41" s="21">
        <v>10</v>
      </c>
      <c r="I41" s="45"/>
      <c r="J41" s="45"/>
      <c r="K41" s="46">
        <v>2397.3</v>
      </c>
      <c r="L41" s="47"/>
      <c r="M41" s="46">
        <f t="shared" si="1"/>
        <v>0</v>
      </c>
      <c r="N41" s="48"/>
    </row>
    <row r="42" s="1" customFormat="1" ht="132" outlineLevel="3" spans="1:14">
      <c r="A42" s="21" t="s">
        <v>138</v>
      </c>
      <c r="B42" s="22" t="s">
        <v>64</v>
      </c>
      <c r="C42" s="22" t="s">
        <v>139</v>
      </c>
      <c r="D42" s="22" t="s">
        <v>140</v>
      </c>
      <c r="E42" s="22" t="s">
        <v>66</v>
      </c>
      <c r="F42" s="24" t="s">
        <v>22</v>
      </c>
      <c r="G42" s="25" t="s">
        <v>43</v>
      </c>
      <c r="H42" s="21">
        <v>450</v>
      </c>
      <c r="I42" s="45"/>
      <c r="J42" s="45"/>
      <c r="K42" s="46">
        <v>269.84</v>
      </c>
      <c r="L42" s="47"/>
      <c r="M42" s="46">
        <f t="shared" si="1"/>
        <v>0</v>
      </c>
      <c r="N42" s="48"/>
    </row>
    <row r="43" s="1" customFormat="1" ht="132" outlineLevel="3" spans="1:14">
      <c r="A43" s="21" t="s">
        <v>141</v>
      </c>
      <c r="B43" s="22" t="s">
        <v>142</v>
      </c>
      <c r="C43" s="22" t="s">
        <v>143</v>
      </c>
      <c r="D43" s="22" t="s">
        <v>140</v>
      </c>
      <c r="E43" s="22" t="s">
        <v>66</v>
      </c>
      <c r="F43" s="24" t="s">
        <v>22</v>
      </c>
      <c r="G43" s="25" t="s">
        <v>43</v>
      </c>
      <c r="H43" s="21">
        <v>400</v>
      </c>
      <c r="I43" s="45"/>
      <c r="J43" s="45"/>
      <c r="K43" s="46">
        <v>153.64</v>
      </c>
      <c r="L43" s="47"/>
      <c r="M43" s="46">
        <f t="shared" si="1"/>
        <v>0</v>
      </c>
      <c r="N43" s="48"/>
    </row>
    <row r="44" s="1" customFormat="1" ht="132" outlineLevel="3" spans="1:14">
      <c r="A44" s="21" t="s">
        <v>144</v>
      </c>
      <c r="B44" s="22" t="s">
        <v>142</v>
      </c>
      <c r="C44" s="22" t="s">
        <v>145</v>
      </c>
      <c r="D44" s="22" t="s">
        <v>140</v>
      </c>
      <c r="E44" s="22" t="s">
        <v>66</v>
      </c>
      <c r="F44" s="24" t="s">
        <v>22</v>
      </c>
      <c r="G44" s="25" t="s">
        <v>43</v>
      </c>
      <c r="H44" s="21">
        <v>400</v>
      </c>
      <c r="I44" s="45"/>
      <c r="J44" s="45"/>
      <c r="K44" s="46">
        <v>126.14</v>
      </c>
      <c r="L44" s="47"/>
      <c r="M44" s="46">
        <f t="shared" si="1"/>
        <v>0</v>
      </c>
      <c r="N44" s="48"/>
    </row>
    <row r="45" s="1" customFormat="1" customHeight="1" outlineLevel="3" spans="1:14">
      <c r="A45" s="21" t="s">
        <v>146</v>
      </c>
      <c r="B45" s="22" t="s">
        <v>142</v>
      </c>
      <c r="C45" s="22" t="s">
        <v>147</v>
      </c>
      <c r="D45" s="22" t="s">
        <v>140</v>
      </c>
      <c r="E45" s="22" t="s">
        <v>66</v>
      </c>
      <c r="F45" s="24" t="s">
        <v>22</v>
      </c>
      <c r="G45" s="25" t="s">
        <v>43</v>
      </c>
      <c r="H45" s="21">
        <v>80</v>
      </c>
      <c r="I45" s="45"/>
      <c r="J45" s="45"/>
      <c r="K45" s="46">
        <v>230.88</v>
      </c>
      <c r="L45" s="47"/>
      <c r="M45" s="46">
        <f t="shared" si="1"/>
        <v>0</v>
      </c>
      <c r="N45" s="48"/>
    </row>
    <row r="46" s="1" customFormat="1" customHeight="1" outlineLevel="3" spans="1:14">
      <c r="A46" s="21" t="s">
        <v>148</v>
      </c>
      <c r="B46" s="22" t="s">
        <v>149</v>
      </c>
      <c r="C46" s="22" t="s">
        <v>62</v>
      </c>
      <c r="D46" s="22" t="s">
        <v>53</v>
      </c>
      <c r="E46" s="22" t="s">
        <v>54</v>
      </c>
      <c r="F46" s="24" t="s">
        <v>22</v>
      </c>
      <c r="G46" s="25" t="s">
        <v>55</v>
      </c>
      <c r="H46" s="21">
        <v>12</v>
      </c>
      <c r="I46" s="45"/>
      <c r="J46" s="45"/>
      <c r="K46" s="46">
        <v>132</v>
      </c>
      <c r="L46" s="47"/>
      <c r="M46" s="46">
        <f t="shared" si="1"/>
        <v>0</v>
      </c>
      <c r="N46" s="48"/>
    </row>
    <row r="47" s="1" customFormat="1" customHeight="1" outlineLevel="3" spans="1:14">
      <c r="A47" s="21" t="s">
        <v>150</v>
      </c>
      <c r="B47" s="22" t="s">
        <v>151</v>
      </c>
      <c r="C47" s="22" t="s">
        <v>152</v>
      </c>
      <c r="D47" s="22" t="s">
        <v>53</v>
      </c>
      <c r="E47" s="22" t="s">
        <v>54</v>
      </c>
      <c r="F47" s="24" t="s">
        <v>22</v>
      </c>
      <c r="G47" s="25" t="s">
        <v>55</v>
      </c>
      <c r="H47" s="21">
        <v>8</v>
      </c>
      <c r="I47" s="45"/>
      <c r="J47" s="45"/>
      <c r="K47" s="46">
        <v>132</v>
      </c>
      <c r="L47" s="47"/>
      <c r="M47" s="46">
        <f t="shared" si="1"/>
        <v>0</v>
      </c>
      <c r="N47" s="48"/>
    </row>
    <row r="48" s="1" customFormat="1" customHeight="1" outlineLevel="3" spans="1:14">
      <c r="A48" s="21" t="s">
        <v>153</v>
      </c>
      <c r="B48" s="22" t="s">
        <v>154</v>
      </c>
      <c r="C48" s="22" t="s">
        <v>62</v>
      </c>
      <c r="D48" s="22" t="s">
        <v>53</v>
      </c>
      <c r="E48" s="22" t="s">
        <v>54</v>
      </c>
      <c r="F48" s="24" t="s">
        <v>22</v>
      </c>
      <c r="G48" s="25" t="s">
        <v>55</v>
      </c>
      <c r="H48" s="21">
        <v>12</v>
      </c>
      <c r="I48" s="45"/>
      <c r="J48" s="45"/>
      <c r="K48" s="46">
        <v>110.67</v>
      </c>
      <c r="L48" s="47"/>
      <c r="M48" s="46">
        <f t="shared" si="1"/>
        <v>0</v>
      </c>
      <c r="N48" s="48"/>
    </row>
    <row r="49" s="1" customFormat="1" customHeight="1" outlineLevel="3" spans="1:14">
      <c r="A49" s="21" t="s">
        <v>155</v>
      </c>
      <c r="B49" s="22" t="s">
        <v>156</v>
      </c>
      <c r="C49" s="22" t="s">
        <v>62</v>
      </c>
      <c r="D49" s="22" t="s">
        <v>53</v>
      </c>
      <c r="E49" s="22" t="s">
        <v>54</v>
      </c>
      <c r="F49" s="24" t="s">
        <v>22</v>
      </c>
      <c r="G49" s="25" t="s">
        <v>55</v>
      </c>
      <c r="H49" s="21">
        <v>4</v>
      </c>
      <c r="I49" s="45"/>
      <c r="J49" s="45"/>
      <c r="K49" s="46">
        <v>110.75</v>
      </c>
      <c r="L49" s="47"/>
      <c r="M49" s="46">
        <f t="shared" si="1"/>
        <v>0</v>
      </c>
      <c r="N49" s="48"/>
    </row>
    <row r="50" s="1" customFormat="1" customHeight="1" outlineLevel="3" spans="1:14">
      <c r="A50" s="21" t="s">
        <v>157</v>
      </c>
      <c r="B50" s="22" t="s">
        <v>158</v>
      </c>
      <c r="C50" s="22" t="s">
        <v>159</v>
      </c>
      <c r="D50" s="22" t="s">
        <v>33</v>
      </c>
      <c r="E50" s="22" t="s">
        <v>21</v>
      </c>
      <c r="F50" s="24" t="s">
        <v>22</v>
      </c>
      <c r="G50" s="25" t="s">
        <v>23</v>
      </c>
      <c r="H50" s="21">
        <v>8</v>
      </c>
      <c r="I50" s="45"/>
      <c r="J50" s="45"/>
      <c r="K50" s="46">
        <v>1205.33</v>
      </c>
      <c r="L50" s="47"/>
      <c r="M50" s="46">
        <f t="shared" si="1"/>
        <v>0</v>
      </c>
      <c r="N50" s="48"/>
    </row>
    <row r="51" s="1" customFormat="1" customHeight="1" outlineLevel="3" spans="1:14">
      <c r="A51" s="21" t="s">
        <v>160</v>
      </c>
      <c r="B51" s="22" t="s">
        <v>161</v>
      </c>
      <c r="C51" s="22" t="s">
        <v>162</v>
      </c>
      <c r="D51" s="22" t="s">
        <v>163</v>
      </c>
      <c r="E51" s="22" t="s">
        <v>21</v>
      </c>
      <c r="F51" s="24" t="s">
        <v>22</v>
      </c>
      <c r="G51" s="25" t="s">
        <v>23</v>
      </c>
      <c r="H51" s="21">
        <v>8</v>
      </c>
      <c r="I51" s="45"/>
      <c r="J51" s="45"/>
      <c r="K51" s="46">
        <v>2267.35</v>
      </c>
      <c r="L51" s="47"/>
      <c r="M51" s="46">
        <f t="shared" si="1"/>
        <v>0</v>
      </c>
      <c r="N51" s="48"/>
    </row>
    <row r="52" s="1" customFormat="1" customHeight="1" outlineLevel="3" spans="1:14">
      <c r="A52" s="21" t="s">
        <v>164</v>
      </c>
      <c r="B52" s="22" t="s">
        <v>165</v>
      </c>
      <c r="C52" s="22" t="s">
        <v>166</v>
      </c>
      <c r="D52" s="22" t="s">
        <v>167</v>
      </c>
      <c r="E52" s="22" t="s">
        <v>168</v>
      </c>
      <c r="F52" s="24" t="s">
        <v>22</v>
      </c>
      <c r="G52" s="25" t="s">
        <v>43</v>
      </c>
      <c r="H52" s="21">
        <v>200</v>
      </c>
      <c r="I52" s="45"/>
      <c r="J52" s="45"/>
      <c r="K52" s="46">
        <v>445.97</v>
      </c>
      <c r="L52" s="47"/>
      <c r="M52" s="46">
        <f t="shared" si="1"/>
        <v>0</v>
      </c>
      <c r="N52" s="48"/>
    </row>
    <row r="53" s="1" customFormat="1" customHeight="1" outlineLevel="3" spans="1:14">
      <c r="A53" s="21" t="s">
        <v>169</v>
      </c>
      <c r="B53" s="22" t="s">
        <v>170</v>
      </c>
      <c r="C53" s="22" t="s">
        <v>171</v>
      </c>
      <c r="D53" s="22" t="s">
        <v>172</v>
      </c>
      <c r="E53" s="22" t="s">
        <v>173</v>
      </c>
      <c r="F53" s="24" t="s">
        <v>22</v>
      </c>
      <c r="G53" s="25" t="s">
        <v>49</v>
      </c>
      <c r="H53" s="21">
        <v>292</v>
      </c>
      <c r="I53" s="45"/>
      <c r="J53" s="45"/>
      <c r="K53" s="46">
        <v>693.61</v>
      </c>
      <c r="L53" s="47"/>
      <c r="M53" s="46">
        <f t="shared" si="1"/>
        <v>0</v>
      </c>
      <c r="N53" s="48"/>
    </row>
    <row r="54" s="1" customFormat="1" customHeight="1" outlineLevel="3" spans="1:14">
      <c r="A54" s="21" t="s">
        <v>174</v>
      </c>
      <c r="B54" s="36" t="s">
        <v>175</v>
      </c>
      <c r="C54" s="37" t="s">
        <v>176</v>
      </c>
      <c r="D54" s="23" t="s">
        <v>177</v>
      </c>
      <c r="E54" s="23" t="s">
        <v>178</v>
      </c>
      <c r="F54" s="24" t="s">
        <v>22</v>
      </c>
      <c r="G54" s="25" t="s">
        <v>179</v>
      </c>
      <c r="H54" s="21">
        <v>2</v>
      </c>
      <c r="I54" s="45"/>
      <c r="J54" s="45"/>
      <c r="K54" s="46">
        <v>8124.19</v>
      </c>
      <c r="L54" s="47"/>
      <c r="M54" s="46">
        <f t="shared" si="1"/>
        <v>0</v>
      </c>
      <c r="N54" s="48"/>
    </row>
    <row r="55" s="1" customFormat="1" customHeight="1" outlineLevel="3" spans="1:14">
      <c r="A55" s="21" t="s">
        <v>180</v>
      </c>
      <c r="B55" s="36" t="s">
        <v>181</v>
      </c>
      <c r="C55" s="37" t="s">
        <v>176</v>
      </c>
      <c r="D55" s="23" t="s">
        <v>177</v>
      </c>
      <c r="E55" s="23" t="s">
        <v>178</v>
      </c>
      <c r="F55" s="24" t="s">
        <v>22</v>
      </c>
      <c r="G55" s="25" t="s">
        <v>179</v>
      </c>
      <c r="H55" s="21">
        <v>2</v>
      </c>
      <c r="I55" s="45"/>
      <c r="J55" s="45"/>
      <c r="K55" s="46">
        <v>5837.12</v>
      </c>
      <c r="L55" s="47"/>
      <c r="M55" s="46">
        <f t="shared" si="1"/>
        <v>0</v>
      </c>
      <c r="N55" s="48"/>
    </row>
    <row r="56" s="1" customFormat="1" customHeight="1" outlineLevel="3" spans="1:14">
      <c r="A56" s="21" t="s">
        <v>182</v>
      </c>
      <c r="B56" s="22" t="s">
        <v>183</v>
      </c>
      <c r="C56" s="22" t="s">
        <v>184</v>
      </c>
      <c r="D56" s="23" t="s">
        <v>185</v>
      </c>
      <c r="E56" s="23" t="s">
        <v>186</v>
      </c>
      <c r="F56" s="24" t="s">
        <v>22</v>
      </c>
      <c r="G56" s="25" t="s">
        <v>137</v>
      </c>
      <c r="H56" s="21">
        <v>1</v>
      </c>
      <c r="I56" s="45"/>
      <c r="J56" s="45"/>
      <c r="K56" s="46">
        <v>25819</v>
      </c>
      <c r="L56" s="47"/>
      <c r="M56" s="46">
        <f t="shared" si="1"/>
        <v>0</v>
      </c>
      <c r="N56" s="48"/>
    </row>
    <row r="57" s="2" customFormat="1" customHeight="1" outlineLevel="2" spans="1:14">
      <c r="A57" s="19">
        <v>12.3</v>
      </c>
      <c r="B57" s="20" t="s">
        <v>187</v>
      </c>
      <c r="C57" s="20"/>
      <c r="D57" s="20"/>
      <c r="E57" s="20"/>
      <c r="F57" s="20"/>
      <c r="G57" s="19"/>
      <c r="H57" s="19"/>
      <c r="I57" s="42"/>
      <c r="J57" s="42"/>
      <c r="K57" s="43"/>
      <c r="L57" s="44"/>
      <c r="M57" s="46"/>
      <c r="N57" s="20"/>
    </row>
    <row r="58" s="1" customFormat="1" customHeight="1" outlineLevel="3" spans="1:14">
      <c r="A58" s="21" t="s">
        <v>188</v>
      </c>
      <c r="B58" s="22" t="s">
        <v>189</v>
      </c>
      <c r="C58" s="22" t="s">
        <v>190</v>
      </c>
      <c r="D58" s="22" t="s">
        <v>191</v>
      </c>
      <c r="E58" s="22" t="s">
        <v>192</v>
      </c>
      <c r="F58" s="24" t="s">
        <v>22</v>
      </c>
      <c r="G58" s="25" t="s">
        <v>23</v>
      </c>
      <c r="H58" s="21">
        <v>1</v>
      </c>
      <c r="I58" s="45"/>
      <c r="J58" s="45"/>
      <c r="K58" s="46">
        <v>38208.21</v>
      </c>
      <c r="L58" s="47"/>
      <c r="M58" s="46">
        <f t="shared" si="1"/>
        <v>0</v>
      </c>
      <c r="N58" s="48"/>
    </row>
    <row r="59" s="1" customFormat="1" customHeight="1" outlineLevel="3" spans="1:14">
      <c r="A59" s="21" t="s">
        <v>193</v>
      </c>
      <c r="B59" s="36" t="s">
        <v>194</v>
      </c>
      <c r="C59" s="22" t="s">
        <v>195</v>
      </c>
      <c r="D59" s="22" t="s">
        <v>196</v>
      </c>
      <c r="E59" s="22" t="s">
        <v>21</v>
      </c>
      <c r="F59" s="24" t="s">
        <v>22</v>
      </c>
      <c r="G59" s="25" t="s">
        <v>23</v>
      </c>
      <c r="H59" s="21">
        <v>1</v>
      </c>
      <c r="I59" s="45"/>
      <c r="J59" s="45"/>
      <c r="K59" s="46">
        <v>3679</v>
      </c>
      <c r="L59" s="47"/>
      <c r="M59" s="46">
        <f t="shared" si="1"/>
        <v>0</v>
      </c>
      <c r="N59" s="48"/>
    </row>
    <row r="60" s="1" customFormat="1" customHeight="1" outlineLevel="3" spans="1:14">
      <c r="A60" s="21" t="s">
        <v>197</v>
      </c>
      <c r="B60" s="36" t="s">
        <v>198</v>
      </c>
      <c r="C60" s="22" t="s">
        <v>195</v>
      </c>
      <c r="D60" s="22" t="s">
        <v>196</v>
      </c>
      <c r="E60" s="22" t="s">
        <v>21</v>
      </c>
      <c r="F60" s="24" t="s">
        <v>22</v>
      </c>
      <c r="G60" s="25" t="s">
        <v>23</v>
      </c>
      <c r="H60" s="21">
        <v>1</v>
      </c>
      <c r="I60" s="45"/>
      <c r="J60" s="45"/>
      <c r="K60" s="46">
        <v>3679</v>
      </c>
      <c r="L60" s="47"/>
      <c r="M60" s="46">
        <f t="shared" si="1"/>
        <v>0</v>
      </c>
      <c r="N60" s="48"/>
    </row>
    <row r="61" s="1" customFormat="1" customHeight="1" outlineLevel="3" spans="1:14">
      <c r="A61" s="21" t="s">
        <v>199</v>
      </c>
      <c r="B61" s="36" t="s">
        <v>200</v>
      </c>
      <c r="C61" s="22" t="s">
        <v>195</v>
      </c>
      <c r="D61" s="22" t="s">
        <v>196</v>
      </c>
      <c r="E61" s="22" t="s">
        <v>21</v>
      </c>
      <c r="F61" s="24" t="s">
        <v>22</v>
      </c>
      <c r="G61" s="25" t="s">
        <v>23</v>
      </c>
      <c r="H61" s="21">
        <v>2</v>
      </c>
      <c r="I61" s="45"/>
      <c r="J61" s="45"/>
      <c r="K61" s="46">
        <v>6000</v>
      </c>
      <c r="L61" s="47"/>
      <c r="M61" s="46">
        <f t="shared" si="1"/>
        <v>0</v>
      </c>
      <c r="N61" s="48"/>
    </row>
    <row r="62" s="1" customFormat="1" customHeight="1" outlineLevel="3" spans="1:14">
      <c r="A62" s="21" t="s">
        <v>201</v>
      </c>
      <c r="B62" s="22" t="s">
        <v>202</v>
      </c>
      <c r="C62" s="22" t="s">
        <v>203</v>
      </c>
      <c r="D62" s="22" t="s">
        <v>204</v>
      </c>
      <c r="E62" s="22" t="s">
        <v>205</v>
      </c>
      <c r="F62" s="24" t="s">
        <v>22</v>
      </c>
      <c r="G62" s="25" t="s">
        <v>43</v>
      </c>
      <c r="H62" s="21">
        <v>820</v>
      </c>
      <c r="I62" s="45"/>
      <c r="J62" s="45"/>
      <c r="K62" s="46">
        <v>9.54</v>
      </c>
      <c r="L62" s="47"/>
      <c r="M62" s="46">
        <f t="shared" si="1"/>
        <v>0</v>
      </c>
      <c r="N62" s="48"/>
    </row>
    <row r="63" s="1" customFormat="1" customHeight="1" outlineLevel="3" spans="1:14">
      <c r="A63" s="21" t="s">
        <v>206</v>
      </c>
      <c r="B63" s="22" t="s">
        <v>207</v>
      </c>
      <c r="C63" s="22" t="s">
        <v>208</v>
      </c>
      <c r="D63" s="22" t="s">
        <v>204</v>
      </c>
      <c r="E63" s="22" t="s">
        <v>205</v>
      </c>
      <c r="F63" s="24" t="s">
        <v>22</v>
      </c>
      <c r="G63" s="25" t="s">
        <v>43</v>
      </c>
      <c r="H63" s="21">
        <v>800</v>
      </c>
      <c r="I63" s="45"/>
      <c r="J63" s="45"/>
      <c r="K63" s="46">
        <v>10.77</v>
      </c>
      <c r="L63" s="47"/>
      <c r="M63" s="46">
        <f t="shared" si="1"/>
        <v>0</v>
      </c>
      <c r="N63" s="48"/>
    </row>
    <row r="64" s="1" customFormat="1" customHeight="1" outlineLevel="3" spans="1:14">
      <c r="A64" s="21" t="s">
        <v>209</v>
      </c>
      <c r="B64" s="22" t="s">
        <v>210</v>
      </c>
      <c r="C64" s="22" t="s">
        <v>211</v>
      </c>
      <c r="D64" s="22" t="s">
        <v>204</v>
      </c>
      <c r="E64" s="22" t="s">
        <v>205</v>
      </c>
      <c r="F64" s="24" t="s">
        <v>22</v>
      </c>
      <c r="G64" s="25" t="s">
        <v>43</v>
      </c>
      <c r="H64" s="21">
        <v>20</v>
      </c>
      <c r="I64" s="45"/>
      <c r="J64" s="45"/>
      <c r="K64" s="46">
        <v>50.88</v>
      </c>
      <c r="L64" s="47"/>
      <c r="M64" s="46">
        <f t="shared" si="1"/>
        <v>0</v>
      </c>
      <c r="N64" s="48"/>
    </row>
    <row r="65" s="1" customFormat="1" customHeight="1" outlineLevel="3" spans="1:14">
      <c r="A65" s="21" t="s">
        <v>212</v>
      </c>
      <c r="B65" s="22" t="s">
        <v>213</v>
      </c>
      <c r="C65" s="22" t="s">
        <v>214</v>
      </c>
      <c r="D65" s="22" t="s">
        <v>215</v>
      </c>
      <c r="E65" s="22" t="s">
        <v>205</v>
      </c>
      <c r="F65" s="24" t="s">
        <v>22</v>
      </c>
      <c r="G65" s="25" t="s">
        <v>43</v>
      </c>
      <c r="H65" s="21">
        <v>200</v>
      </c>
      <c r="I65" s="45"/>
      <c r="J65" s="45"/>
      <c r="K65" s="46">
        <v>110.4</v>
      </c>
      <c r="L65" s="47"/>
      <c r="M65" s="46">
        <f t="shared" si="1"/>
        <v>0</v>
      </c>
      <c r="N65" s="48" t="s">
        <v>216</v>
      </c>
    </row>
    <row r="66" s="1" customFormat="1" customHeight="1" outlineLevel="3" spans="1:14">
      <c r="A66" s="21" t="s">
        <v>217</v>
      </c>
      <c r="B66" s="22" t="s">
        <v>213</v>
      </c>
      <c r="C66" s="22" t="s">
        <v>218</v>
      </c>
      <c r="D66" s="22" t="s">
        <v>204</v>
      </c>
      <c r="E66" s="22" t="s">
        <v>205</v>
      </c>
      <c r="F66" s="24" t="s">
        <v>22</v>
      </c>
      <c r="G66" s="25" t="s">
        <v>43</v>
      </c>
      <c r="H66" s="21">
        <v>50</v>
      </c>
      <c r="I66" s="45"/>
      <c r="J66" s="45"/>
      <c r="K66" s="46">
        <v>56.45</v>
      </c>
      <c r="L66" s="47"/>
      <c r="M66" s="46">
        <f t="shared" si="1"/>
        <v>0</v>
      </c>
      <c r="N66" s="48"/>
    </row>
    <row r="67" s="1" customFormat="1" customHeight="1" outlineLevel="3" spans="1:14">
      <c r="A67" s="21" t="s">
        <v>219</v>
      </c>
      <c r="B67" s="22" t="s">
        <v>213</v>
      </c>
      <c r="C67" s="22" t="s">
        <v>220</v>
      </c>
      <c r="D67" s="22" t="s">
        <v>204</v>
      </c>
      <c r="E67" s="22" t="s">
        <v>205</v>
      </c>
      <c r="F67" s="24" t="s">
        <v>22</v>
      </c>
      <c r="G67" s="25" t="s">
        <v>43</v>
      </c>
      <c r="H67" s="21">
        <v>400</v>
      </c>
      <c r="I67" s="45"/>
      <c r="J67" s="45"/>
      <c r="K67" s="46">
        <v>26.66</v>
      </c>
      <c r="L67" s="47"/>
      <c r="M67" s="46">
        <f t="shared" si="1"/>
        <v>0</v>
      </c>
      <c r="N67" s="48"/>
    </row>
    <row r="68" s="1" customFormat="1" customHeight="1" outlineLevel="3" spans="1:14">
      <c r="A68" s="21" t="s">
        <v>221</v>
      </c>
      <c r="B68" s="22" t="s">
        <v>213</v>
      </c>
      <c r="C68" s="22" t="s">
        <v>222</v>
      </c>
      <c r="D68" s="22" t="s">
        <v>204</v>
      </c>
      <c r="E68" s="22" t="s">
        <v>205</v>
      </c>
      <c r="F68" s="24" t="s">
        <v>22</v>
      </c>
      <c r="G68" s="25" t="s">
        <v>43</v>
      </c>
      <c r="H68" s="21">
        <v>30</v>
      </c>
      <c r="I68" s="45"/>
      <c r="J68" s="45"/>
      <c r="K68" s="46">
        <v>18.18</v>
      </c>
      <c r="L68" s="47"/>
      <c r="M68" s="46">
        <f t="shared" si="1"/>
        <v>0</v>
      </c>
      <c r="N68" s="48"/>
    </row>
    <row r="69" s="1" customFormat="1" customHeight="1" outlineLevel="3" spans="1:14">
      <c r="A69" s="21" t="s">
        <v>223</v>
      </c>
      <c r="B69" s="22" t="s">
        <v>224</v>
      </c>
      <c r="C69" s="22" t="s">
        <v>225</v>
      </c>
      <c r="D69" s="22" t="s">
        <v>226</v>
      </c>
      <c r="E69" s="22" t="s">
        <v>227</v>
      </c>
      <c r="F69" s="24" t="s">
        <v>22</v>
      </c>
      <c r="G69" s="25" t="s">
        <v>43</v>
      </c>
      <c r="H69" s="21">
        <v>1910</v>
      </c>
      <c r="I69" s="45"/>
      <c r="J69" s="45"/>
      <c r="K69" s="46">
        <v>52.21</v>
      </c>
      <c r="L69" s="47"/>
      <c r="M69" s="46">
        <f t="shared" si="1"/>
        <v>0</v>
      </c>
      <c r="N69" s="48"/>
    </row>
    <row r="70" s="1" customFormat="1" customHeight="1" outlineLevel="3" spans="1:14">
      <c r="A70" s="21" t="s">
        <v>228</v>
      </c>
      <c r="B70" s="22" t="s">
        <v>224</v>
      </c>
      <c r="C70" s="22" t="s">
        <v>229</v>
      </c>
      <c r="D70" s="22" t="s">
        <v>226</v>
      </c>
      <c r="E70" s="22" t="s">
        <v>227</v>
      </c>
      <c r="F70" s="24" t="s">
        <v>22</v>
      </c>
      <c r="G70" s="25" t="s">
        <v>43</v>
      </c>
      <c r="H70" s="21">
        <v>12</v>
      </c>
      <c r="I70" s="45"/>
      <c r="J70" s="45"/>
      <c r="K70" s="46">
        <v>95.17</v>
      </c>
      <c r="L70" s="47"/>
      <c r="M70" s="46">
        <f t="shared" si="1"/>
        <v>0</v>
      </c>
      <c r="N70" s="48"/>
    </row>
    <row r="71" s="1" customFormat="1" customHeight="1" outlineLevel="3" spans="1:14">
      <c r="A71" s="21" t="s">
        <v>230</v>
      </c>
      <c r="B71" s="22" t="s">
        <v>231</v>
      </c>
      <c r="C71" s="22" t="s">
        <v>232</v>
      </c>
      <c r="D71" s="22" t="s">
        <v>233</v>
      </c>
      <c r="E71" s="22" t="s">
        <v>234</v>
      </c>
      <c r="F71" s="24" t="s">
        <v>22</v>
      </c>
      <c r="G71" s="25" t="s">
        <v>43</v>
      </c>
      <c r="H71" s="21">
        <v>3</v>
      </c>
      <c r="I71" s="45"/>
      <c r="J71" s="45"/>
      <c r="K71" s="46">
        <v>63.67</v>
      </c>
      <c r="L71" s="47"/>
      <c r="M71" s="46">
        <f t="shared" ref="M71:M102" si="2">L71*H71</f>
        <v>0</v>
      </c>
      <c r="N71" s="48"/>
    </row>
    <row r="72" s="2" customFormat="1" customHeight="1" outlineLevel="3" spans="1:14">
      <c r="A72" s="19"/>
      <c r="B72" s="20" t="s">
        <v>235</v>
      </c>
      <c r="C72" s="20"/>
      <c r="D72" s="20"/>
      <c r="E72" s="20"/>
      <c r="F72" s="20"/>
      <c r="G72" s="19"/>
      <c r="H72" s="19"/>
      <c r="I72" s="42"/>
      <c r="J72" s="42"/>
      <c r="K72" s="43"/>
      <c r="L72" s="44"/>
      <c r="M72" s="46"/>
      <c r="N72" s="20"/>
    </row>
    <row r="73" s="1" customFormat="1" customHeight="1" outlineLevel="4" spans="1:14">
      <c r="A73" s="21" t="s">
        <v>236</v>
      </c>
      <c r="B73" s="22" t="s">
        <v>131</v>
      </c>
      <c r="C73" s="22" t="s">
        <v>237</v>
      </c>
      <c r="D73" s="22" t="s">
        <v>70</v>
      </c>
      <c r="E73" s="22" t="s">
        <v>54</v>
      </c>
      <c r="F73" s="24" t="s">
        <v>22</v>
      </c>
      <c r="G73" s="25" t="s">
        <v>55</v>
      </c>
      <c r="H73" s="21">
        <v>5</v>
      </c>
      <c r="I73" s="45"/>
      <c r="J73" s="45"/>
      <c r="K73" s="46">
        <v>601.49</v>
      </c>
      <c r="L73" s="47"/>
      <c r="M73" s="46">
        <f t="shared" si="2"/>
        <v>0</v>
      </c>
      <c r="N73" s="48"/>
    </row>
    <row r="74" s="1" customFormat="1" customHeight="1" outlineLevel="4" spans="1:14">
      <c r="A74" s="21" t="s">
        <v>238</v>
      </c>
      <c r="B74" s="22" t="s">
        <v>131</v>
      </c>
      <c r="C74" s="22" t="s">
        <v>58</v>
      </c>
      <c r="D74" s="22" t="s">
        <v>70</v>
      </c>
      <c r="E74" s="22" t="s">
        <v>54</v>
      </c>
      <c r="F74" s="24" t="s">
        <v>22</v>
      </c>
      <c r="G74" s="25" t="s">
        <v>55</v>
      </c>
      <c r="H74" s="21">
        <v>2</v>
      </c>
      <c r="I74" s="45"/>
      <c r="J74" s="45"/>
      <c r="K74" s="46">
        <v>448.23</v>
      </c>
      <c r="L74" s="47"/>
      <c r="M74" s="46">
        <f t="shared" si="2"/>
        <v>0</v>
      </c>
      <c r="N74" s="48"/>
    </row>
    <row r="75" s="1" customFormat="1" customHeight="1" outlineLevel="4" spans="1:14">
      <c r="A75" s="21" t="s">
        <v>239</v>
      </c>
      <c r="B75" s="22" t="s">
        <v>240</v>
      </c>
      <c r="C75" s="22" t="s">
        <v>241</v>
      </c>
      <c r="D75" s="22" t="s">
        <v>70</v>
      </c>
      <c r="E75" s="22" t="s">
        <v>71</v>
      </c>
      <c r="F75" s="24" t="s">
        <v>22</v>
      </c>
      <c r="G75" s="25" t="s">
        <v>55</v>
      </c>
      <c r="H75" s="21">
        <v>1</v>
      </c>
      <c r="I75" s="45"/>
      <c r="J75" s="45"/>
      <c r="K75" s="46">
        <v>1243.6</v>
      </c>
      <c r="L75" s="47"/>
      <c r="M75" s="46">
        <f t="shared" si="2"/>
        <v>0</v>
      </c>
      <c r="N75" s="48"/>
    </row>
    <row r="76" s="1" customFormat="1" customHeight="1" outlineLevel="4" spans="1:14">
      <c r="A76" s="21" t="s">
        <v>242</v>
      </c>
      <c r="B76" s="22" t="s">
        <v>243</v>
      </c>
      <c r="C76" s="22" t="s">
        <v>237</v>
      </c>
      <c r="D76" s="22" t="s">
        <v>70</v>
      </c>
      <c r="E76" s="22" t="s">
        <v>54</v>
      </c>
      <c r="F76" s="24" t="s">
        <v>22</v>
      </c>
      <c r="G76" s="25" t="s">
        <v>55</v>
      </c>
      <c r="H76" s="21">
        <v>1</v>
      </c>
      <c r="I76" s="45"/>
      <c r="J76" s="45"/>
      <c r="K76" s="46">
        <v>1940.35</v>
      </c>
      <c r="L76" s="47"/>
      <c r="M76" s="46">
        <f t="shared" si="2"/>
        <v>0</v>
      </c>
      <c r="N76" s="48"/>
    </row>
    <row r="77" s="1" customFormat="1" customHeight="1" outlineLevel="4" spans="1:14">
      <c r="A77" s="21" t="s">
        <v>244</v>
      </c>
      <c r="B77" s="22" t="s">
        <v>245</v>
      </c>
      <c r="C77" s="22" t="s">
        <v>58</v>
      </c>
      <c r="D77" s="22" t="s">
        <v>246</v>
      </c>
      <c r="E77" s="22" t="s">
        <v>54</v>
      </c>
      <c r="F77" s="24" t="s">
        <v>22</v>
      </c>
      <c r="G77" s="25" t="s">
        <v>55</v>
      </c>
      <c r="H77" s="21">
        <v>2</v>
      </c>
      <c r="I77" s="45"/>
      <c r="J77" s="45"/>
      <c r="K77" s="46">
        <v>1600</v>
      </c>
      <c r="L77" s="47"/>
      <c r="M77" s="46">
        <f t="shared" si="2"/>
        <v>0</v>
      </c>
      <c r="N77" s="48"/>
    </row>
    <row r="78" s="1" customFormat="1" customHeight="1" outlineLevel="4" spans="1:14">
      <c r="A78" s="21" t="s">
        <v>247</v>
      </c>
      <c r="B78" s="22" t="s">
        <v>127</v>
      </c>
      <c r="C78" s="22" t="s">
        <v>248</v>
      </c>
      <c r="D78" s="22" t="s">
        <v>70</v>
      </c>
      <c r="E78" s="22" t="s">
        <v>54</v>
      </c>
      <c r="F78" s="24" t="s">
        <v>22</v>
      </c>
      <c r="G78" s="25" t="s">
        <v>55</v>
      </c>
      <c r="H78" s="21">
        <v>2</v>
      </c>
      <c r="I78" s="45"/>
      <c r="J78" s="45"/>
      <c r="K78" s="46">
        <v>1174.46</v>
      </c>
      <c r="L78" s="47"/>
      <c r="M78" s="46">
        <f t="shared" si="2"/>
        <v>0</v>
      </c>
      <c r="N78" s="48"/>
    </row>
    <row r="79" s="1" customFormat="1" customHeight="1" outlineLevel="4" spans="1:14">
      <c r="A79" s="21" t="s">
        <v>249</v>
      </c>
      <c r="B79" s="22" t="s">
        <v>129</v>
      </c>
      <c r="C79" s="22" t="s">
        <v>250</v>
      </c>
      <c r="D79" s="22" t="s">
        <v>70</v>
      </c>
      <c r="E79" s="22" t="s">
        <v>54</v>
      </c>
      <c r="F79" s="24" t="s">
        <v>22</v>
      </c>
      <c r="G79" s="25" t="s">
        <v>55</v>
      </c>
      <c r="H79" s="21">
        <v>3</v>
      </c>
      <c r="I79" s="45"/>
      <c r="J79" s="45"/>
      <c r="K79" s="46">
        <v>575.44</v>
      </c>
      <c r="L79" s="47"/>
      <c r="M79" s="46">
        <f t="shared" si="2"/>
        <v>0</v>
      </c>
      <c r="N79" s="48"/>
    </row>
    <row r="80" s="1" customFormat="1" customHeight="1" outlineLevel="4" spans="1:14">
      <c r="A80" s="21" t="s">
        <v>251</v>
      </c>
      <c r="B80" s="22" t="s">
        <v>252</v>
      </c>
      <c r="C80" s="22" t="s">
        <v>250</v>
      </c>
      <c r="D80" s="22" t="s">
        <v>70</v>
      </c>
      <c r="E80" s="22" t="s">
        <v>54</v>
      </c>
      <c r="F80" s="24" t="s">
        <v>22</v>
      </c>
      <c r="G80" s="25" t="s">
        <v>55</v>
      </c>
      <c r="H80" s="21">
        <v>5</v>
      </c>
      <c r="I80" s="45"/>
      <c r="J80" s="45"/>
      <c r="K80" s="46">
        <v>463.55</v>
      </c>
      <c r="L80" s="47"/>
      <c r="M80" s="46">
        <f t="shared" si="2"/>
        <v>0</v>
      </c>
      <c r="N80" s="48"/>
    </row>
    <row r="81" s="1" customFormat="1" customHeight="1" outlineLevel="4" spans="1:14">
      <c r="A81" s="21" t="s">
        <v>253</v>
      </c>
      <c r="B81" s="22" t="s">
        <v>254</v>
      </c>
      <c r="C81" s="22" t="s">
        <v>255</v>
      </c>
      <c r="D81" s="22" t="s">
        <v>70</v>
      </c>
      <c r="E81" s="22" t="s">
        <v>54</v>
      </c>
      <c r="F81" s="24" t="s">
        <v>22</v>
      </c>
      <c r="G81" s="25" t="s">
        <v>55</v>
      </c>
      <c r="H81" s="21">
        <v>2</v>
      </c>
      <c r="I81" s="45"/>
      <c r="J81" s="45"/>
      <c r="K81" s="46">
        <v>71</v>
      </c>
      <c r="L81" s="47"/>
      <c r="M81" s="46">
        <f t="shared" si="2"/>
        <v>0</v>
      </c>
      <c r="N81" s="48"/>
    </row>
    <row r="82" s="1" customFormat="1" customHeight="1" outlineLevel="4" spans="1:14">
      <c r="A82" s="21" t="s">
        <v>256</v>
      </c>
      <c r="B82" s="22" t="s">
        <v>254</v>
      </c>
      <c r="C82" s="22" t="s">
        <v>257</v>
      </c>
      <c r="D82" s="22" t="s">
        <v>70</v>
      </c>
      <c r="E82" s="22" t="s">
        <v>54</v>
      </c>
      <c r="F82" s="24" t="s">
        <v>22</v>
      </c>
      <c r="G82" s="25" t="s">
        <v>55</v>
      </c>
      <c r="H82" s="21">
        <v>2</v>
      </c>
      <c r="I82" s="45"/>
      <c r="J82" s="45"/>
      <c r="K82" s="46">
        <v>71</v>
      </c>
      <c r="L82" s="47"/>
      <c r="M82" s="46">
        <f t="shared" si="2"/>
        <v>0</v>
      </c>
      <c r="N82" s="48"/>
    </row>
    <row r="83" s="1" customFormat="1" customHeight="1" outlineLevel="4" spans="1:14">
      <c r="A83" s="21" t="s">
        <v>258</v>
      </c>
      <c r="B83" s="22" t="s">
        <v>259</v>
      </c>
      <c r="C83" s="22" t="s">
        <v>260</v>
      </c>
      <c r="D83" s="22" t="s">
        <v>226</v>
      </c>
      <c r="E83" s="22" t="s">
        <v>261</v>
      </c>
      <c r="F83" s="24" t="s">
        <v>22</v>
      </c>
      <c r="G83" s="25" t="s">
        <v>55</v>
      </c>
      <c r="H83" s="21">
        <v>2</v>
      </c>
      <c r="I83" s="45"/>
      <c r="J83" s="45"/>
      <c r="K83" s="46">
        <v>400</v>
      </c>
      <c r="L83" s="47"/>
      <c r="M83" s="46">
        <f t="shared" si="2"/>
        <v>0</v>
      </c>
      <c r="N83" s="48"/>
    </row>
    <row r="84" s="1" customFormat="1" customHeight="1" outlineLevel="4" spans="1:14">
      <c r="A84" s="21" t="s">
        <v>262</v>
      </c>
      <c r="B84" s="22" t="s">
        <v>259</v>
      </c>
      <c r="C84" s="22" t="s">
        <v>263</v>
      </c>
      <c r="D84" s="22" t="s">
        <v>226</v>
      </c>
      <c r="E84" s="22" t="s">
        <v>261</v>
      </c>
      <c r="F84" s="24" t="s">
        <v>22</v>
      </c>
      <c r="G84" s="25" t="s">
        <v>55</v>
      </c>
      <c r="H84" s="21">
        <v>5</v>
      </c>
      <c r="I84" s="45"/>
      <c r="J84" s="45"/>
      <c r="K84" s="46">
        <v>255.8</v>
      </c>
      <c r="L84" s="47"/>
      <c r="M84" s="46">
        <f t="shared" si="2"/>
        <v>0</v>
      </c>
      <c r="N84" s="48"/>
    </row>
    <row r="85" s="1" customFormat="1" customHeight="1" outlineLevel="4" spans="1:14">
      <c r="A85" s="21" t="s">
        <v>264</v>
      </c>
      <c r="B85" s="22" t="s">
        <v>259</v>
      </c>
      <c r="C85" s="22" t="s">
        <v>62</v>
      </c>
      <c r="D85" s="22" t="s">
        <v>226</v>
      </c>
      <c r="E85" s="22" t="s">
        <v>261</v>
      </c>
      <c r="F85" s="24" t="s">
        <v>22</v>
      </c>
      <c r="G85" s="25" t="s">
        <v>55</v>
      </c>
      <c r="H85" s="21">
        <v>1</v>
      </c>
      <c r="I85" s="45"/>
      <c r="J85" s="45"/>
      <c r="K85" s="46">
        <v>213</v>
      </c>
      <c r="L85" s="47"/>
      <c r="M85" s="46">
        <f t="shared" si="2"/>
        <v>0</v>
      </c>
      <c r="N85" s="48"/>
    </row>
    <row r="86" s="1" customFormat="1" customHeight="1" outlineLevel="4" spans="1:14">
      <c r="A86" s="21" t="s">
        <v>265</v>
      </c>
      <c r="B86" s="22" t="s">
        <v>266</v>
      </c>
      <c r="C86" s="22" t="s">
        <v>267</v>
      </c>
      <c r="D86" s="22" t="s">
        <v>246</v>
      </c>
      <c r="E86" s="22" t="s">
        <v>54</v>
      </c>
      <c r="F86" s="24" t="s">
        <v>22</v>
      </c>
      <c r="G86" s="25" t="s">
        <v>55</v>
      </c>
      <c r="H86" s="21">
        <v>4</v>
      </c>
      <c r="I86" s="45"/>
      <c r="J86" s="45"/>
      <c r="K86" s="46">
        <v>75</v>
      </c>
      <c r="L86" s="47"/>
      <c r="M86" s="46">
        <f t="shared" si="2"/>
        <v>0</v>
      </c>
      <c r="N86" s="48"/>
    </row>
    <row r="87" s="1" customFormat="1" customHeight="1" outlineLevel="4" spans="1:14">
      <c r="A87" s="21" t="s">
        <v>268</v>
      </c>
      <c r="B87" s="22" t="s">
        <v>269</v>
      </c>
      <c r="C87" s="22" t="s">
        <v>267</v>
      </c>
      <c r="D87" s="22" t="s">
        <v>246</v>
      </c>
      <c r="E87" s="22" t="s">
        <v>54</v>
      </c>
      <c r="F87" s="24" t="s">
        <v>22</v>
      </c>
      <c r="G87" s="25" t="s">
        <v>55</v>
      </c>
      <c r="H87" s="21">
        <v>1</v>
      </c>
      <c r="I87" s="45"/>
      <c r="J87" s="45"/>
      <c r="K87" s="46">
        <v>235</v>
      </c>
      <c r="L87" s="47"/>
      <c r="M87" s="46">
        <f t="shared" si="2"/>
        <v>0</v>
      </c>
      <c r="N87" s="48"/>
    </row>
    <row r="88" s="1" customFormat="1" customHeight="1" outlineLevel="4" spans="1:14">
      <c r="A88" s="21" t="s">
        <v>270</v>
      </c>
      <c r="B88" s="22" t="s">
        <v>271</v>
      </c>
      <c r="C88" s="22" t="s">
        <v>195</v>
      </c>
      <c r="D88" s="22" t="s">
        <v>246</v>
      </c>
      <c r="E88" s="22" t="s">
        <v>21</v>
      </c>
      <c r="F88" s="24" t="s">
        <v>22</v>
      </c>
      <c r="G88" s="25" t="s">
        <v>23</v>
      </c>
      <c r="H88" s="21">
        <v>2</v>
      </c>
      <c r="I88" s="45"/>
      <c r="J88" s="45"/>
      <c r="K88" s="46">
        <v>1431</v>
      </c>
      <c r="L88" s="47"/>
      <c r="M88" s="46">
        <f t="shared" si="2"/>
        <v>0</v>
      </c>
      <c r="N88" s="48"/>
    </row>
    <row r="89" s="1" customFormat="1" customHeight="1" outlineLevel="4" spans="1:14">
      <c r="A89" s="21" t="s">
        <v>272</v>
      </c>
      <c r="B89" s="22" t="s">
        <v>273</v>
      </c>
      <c r="C89" s="22" t="s">
        <v>237</v>
      </c>
      <c r="D89" s="22" t="s">
        <v>274</v>
      </c>
      <c r="E89" s="23" t="s">
        <v>275</v>
      </c>
      <c r="F89" s="24" t="s">
        <v>22</v>
      </c>
      <c r="G89" s="25" t="s">
        <v>55</v>
      </c>
      <c r="H89" s="21">
        <v>30</v>
      </c>
      <c r="I89" s="45"/>
      <c r="J89" s="45"/>
      <c r="K89" s="46">
        <v>64.63</v>
      </c>
      <c r="L89" s="47"/>
      <c r="M89" s="46">
        <f t="shared" si="2"/>
        <v>0</v>
      </c>
      <c r="N89" s="48"/>
    </row>
    <row r="90" s="1" customFormat="1" customHeight="1" outlineLevel="4" spans="1:14">
      <c r="A90" s="21" t="s">
        <v>276</v>
      </c>
      <c r="B90" s="22" t="s">
        <v>273</v>
      </c>
      <c r="C90" s="22" t="s">
        <v>58</v>
      </c>
      <c r="D90" s="22" t="s">
        <v>274</v>
      </c>
      <c r="E90" s="23" t="s">
        <v>275</v>
      </c>
      <c r="F90" s="24" t="s">
        <v>22</v>
      </c>
      <c r="G90" s="25" t="s">
        <v>55</v>
      </c>
      <c r="H90" s="21">
        <v>4</v>
      </c>
      <c r="I90" s="45"/>
      <c r="J90" s="45"/>
      <c r="K90" s="46">
        <v>47.27</v>
      </c>
      <c r="L90" s="47"/>
      <c r="M90" s="46">
        <f t="shared" si="2"/>
        <v>0</v>
      </c>
      <c r="N90" s="48"/>
    </row>
    <row r="91" s="1" customFormat="1" customHeight="1" outlineLevel="4" spans="1:14">
      <c r="A91" s="21" t="s">
        <v>277</v>
      </c>
      <c r="B91" s="22" t="s">
        <v>278</v>
      </c>
      <c r="C91" s="22" t="s">
        <v>237</v>
      </c>
      <c r="D91" s="22" t="s">
        <v>274</v>
      </c>
      <c r="E91" s="22" t="s">
        <v>279</v>
      </c>
      <c r="F91" s="24" t="s">
        <v>22</v>
      </c>
      <c r="G91" s="25" t="s">
        <v>55</v>
      </c>
      <c r="H91" s="21">
        <v>2</v>
      </c>
      <c r="I91" s="45"/>
      <c r="J91" s="45"/>
      <c r="K91" s="46">
        <v>47.94</v>
      </c>
      <c r="L91" s="47"/>
      <c r="M91" s="46">
        <f t="shared" si="2"/>
        <v>0</v>
      </c>
      <c r="N91" s="48"/>
    </row>
    <row r="92" s="1" customFormat="1" customHeight="1" outlineLevel="4" spans="1:14">
      <c r="A92" s="21" t="s">
        <v>280</v>
      </c>
      <c r="B92" s="22" t="s">
        <v>281</v>
      </c>
      <c r="C92" s="22" t="s">
        <v>282</v>
      </c>
      <c r="D92" s="22" t="s">
        <v>27</v>
      </c>
      <c r="E92" s="22" t="s">
        <v>28</v>
      </c>
      <c r="F92" s="24" t="s">
        <v>22</v>
      </c>
      <c r="G92" s="25" t="s">
        <v>29</v>
      </c>
      <c r="H92" s="21">
        <v>4</v>
      </c>
      <c r="I92" s="45"/>
      <c r="J92" s="45"/>
      <c r="K92" s="46">
        <v>86</v>
      </c>
      <c r="L92" s="47"/>
      <c r="M92" s="46">
        <f t="shared" si="2"/>
        <v>0</v>
      </c>
      <c r="N92" s="48"/>
    </row>
    <row r="93" s="1" customFormat="1" customHeight="1" outlineLevel="4" spans="1:14">
      <c r="A93" s="21" t="s">
        <v>283</v>
      </c>
      <c r="B93" s="22" t="s">
        <v>284</v>
      </c>
      <c r="C93" s="22" t="s">
        <v>285</v>
      </c>
      <c r="D93" s="22" t="s">
        <v>286</v>
      </c>
      <c r="E93" s="22" t="s">
        <v>54</v>
      </c>
      <c r="F93" s="24" t="s">
        <v>22</v>
      </c>
      <c r="G93" s="25" t="s">
        <v>55</v>
      </c>
      <c r="H93" s="21">
        <v>2</v>
      </c>
      <c r="I93" s="45"/>
      <c r="J93" s="45"/>
      <c r="K93" s="46">
        <v>72.5</v>
      </c>
      <c r="L93" s="47"/>
      <c r="M93" s="46">
        <f t="shared" si="2"/>
        <v>0</v>
      </c>
      <c r="N93" s="48"/>
    </row>
    <row r="94" s="1" customFormat="1" customHeight="1" outlineLevel="4" spans="1:14">
      <c r="A94" s="21" t="s">
        <v>287</v>
      </c>
      <c r="B94" s="36" t="s">
        <v>288</v>
      </c>
      <c r="C94" s="22" t="s">
        <v>195</v>
      </c>
      <c r="D94" s="23" t="s">
        <v>177</v>
      </c>
      <c r="E94" s="23" t="s">
        <v>178</v>
      </c>
      <c r="F94" s="24" t="s">
        <v>22</v>
      </c>
      <c r="G94" s="25" t="s">
        <v>179</v>
      </c>
      <c r="H94" s="21">
        <v>2</v>
      </c>
      <c r="I94" s="45"/>
      <c r="J94" s="45"/>
      <c r="K94" s="46">
        <v>2356.73</v>
      </c>
      <c r="L94" s="47"/>
      <c r="M94" s="46">
        <f t="shared" si="2"/>
        <v>0</v>
      </c>
      <c r="N94" s="48"/>
    </row>
    <row r="95" s="1" customFormat="1" customHeight="1" outlineLevel="4" spans="1:14">
      <c r="A95" s="21" t="s">
        <v>289</v>
      </c>
      <c r="B95" s="22" t="s">
        <v>131</v>
      </c>
      <c r="C95" s="22" t="s">
        <v>290</v>
      </c>
      <c r="D95" s="22" t="s">
        <v>70</v>
      </c>
      <c r="E95" s="22" t="s">
        <v>71</v>
      </c>
      <c r="F95" s="24" t="s">
        <v>22</v>
      </c>
      <c r="G95" s="25" t="s">
        <v>55</v>
      </c>
      <c r="H95" s="21">
        <v>2</v>
      </c>
      <c r="I95" s="45"/>
      <c r="J95" s="45"/>
      <c r="K95" s="46">
        <v>402.89</v>
      </c>
      <c r="L95" s="47"/>
      <c r="M95" s="46">
        <f t="shared" si="2"/>
        <v>0</v>
      </c>
      <c r="N95" s="48"/>
    </row>
    <row r="96" s="1" customFormat="1" customHeight="1" outlineLevel="4" spans="1:14">
      <c r="A96" s="21" t="s">
        <v>291</v>
      </c>
      <c r="B96" s="22" t="s">
        <v>131</v>
      </c>
      <c r="C96" s="22" t="s">
        <v>292</v>
      </c>
      <c r="D96" s="22" t="s">
        <v>70</v>
      </c>
      <c r="E96" s="22" t="s">
        <v>71</v>
      </c>
      <c r="F96" s="24" t="s">
        <v>22</v>
      </c>
      <c r="G96" s="25" t="s">
        <v>55</v>
      </c>
      <c r="H96" s="21">
        <v>2</v>
      </c>
      <c r="I96" s="45"/>
      <c r="J96" s="45"/>
      <c r="K96" s="46">
        <v>515.75</v>
      </c>
      <c r="L96" s="47"/>
      <c r="M96" s="46">
        <f t="shared" si="2"/>
        <v>0</v>
      </c>
      <c r="N96" s="48"/>
    </row>
    <row r="97" s="1" customFormat="1" customHeight="1" outlineLevel="4" spans="1:14">
      <c r="A97" s="21" t="s">
        <v>293</v>
      </c>
      <c r="B97" s="22" t="s">
        <v>294</v>
      </c>
      <c r="C97" s="22" t="s">
        <v>292</v>
      </c>
      <c r="D97" s="22" t="s">
        <v>70</v>
      </c>
      <c r="E97" s="22" t="s">
        <v>54</v>
      </c>
      <c r="F97" s="24" t="s">
        <v>22</v>
      </c>
      <c r="G97" s="25" t="s">
        <v>55</v>
      </c>
      <c r="H97" s="21">
        <v>2</v>
      </c>
      <c r="I97" s="45"/>
      <c r="J97" s="45"/>
      <c r="K97" s="46">
        <v>662.37</v>
      </c>
      <c r="L97" s="47"/>
      <c r="M97" s="46">
        <f t="shared" si="2"/>
        <v>0</v>
      </c>
      <c r="N97" s="48"/>
    </row>
    <row r="98" s="1" customFormat="1" customHeight="1" outlineLevel="4" spans="1:14">
      <c r="A98" s="21" t="s">
        <v>295</v>
      </c>
      <c r="B98" s="22" t="s">
        <v>296</v>
      </c>
      <c r="C98" s="22" t="s">
        <v>292</v>
      </c>
      <c r="D98" s="22" t="s">
        <v>70</v>
      </c>
      <c r="E98" s="22" t="s">
        <v>54</v>
      </c>
      <c r="F98" s="24" t="s">
        <v>22</v>
      </c>
      <c r="G98" s="25" t="s">
        <v>55</v>
      </c>
      <c r="H98" s="21">
        <v>2</v>
      </c>
      <c r="I98" s="45"/>
      <c r="J98" s="45"/>
      <c r="K98" s="46">
        <v>442.44</v>
      </c>
      <c r="L98" s="47"/>
      <c r="M98" s="46">
        <f t="shared" si="2"/>
        <v>0</v>
      </c>
      <c r="N98" s="48"/>
    </row>
    <row r="99" s="1" customFormat="1" customHeight="1" outlineLevel="4" spans="1:14">
      <c r="A99" s="21" t="s">
        <v>297</v>
      </c>
      <c r="B99" s="22" t="s">
        <v>266</v>
      </c>
      <c r="C99" s="22" t="s">
        <v>298</v>
      </c>
      <c r="D99" s="22" t="s">
        <v>246</v>
      </c>
      <c r="E99" s="22" t="s">
        <v>54</v>
      </c>
      <c r="F99" s="24" t="s">
        <v>22</v>
      </c>
      <c r="G99" s="25" t="s">
        <v>55</v>
      </c>
      <c r="H99" s="21">
        <v>2</v>
      </c>
      <c r="I99" s="45"/>
      <c r="J99" s="45"/>
      <c r="K99" s="46">
        <v>75</v>
      </c>
      <c r="L99" s="47"/>
      <c r="M99" s="46">
        <f t="shared" si="2"/>
        <v>0</v>
      </c>
      <c r="N99" s="48"/>
    </row>
    <row r="100" s="1" customFormat="1" customHeight="1" outlineLevel="4" spans="1:14">
      <c r="A100" s="21" t="s">
        <v>299</v>
      </c>
      <c r="B100" s="22" t="s">
        <v>300</v>
      </c>
      <c r="C100" s="22" t="s">
        <v>195</v>
      </c>
      <c r="D100" s="22" t="s">
        <v>246</v>
      </c>
      <c r="E100" s="22" t="s">
        <v>54</v>
      </c>
      <c r="F100" s="24" t="s">
        <v>22</v>
      </c>
      <c r="G100" s="25" t="s">
        <v>55</v>
      </c>
      <c r="H100" s="21">
        <v>1</v>
      </c>
      <c r="I100" s="45"/>
      <c r="J100" s="45"/>
      <c r="K100" s="46">
        <v>2361</v>
      </c>
      <c r="L100" s="47"/>
      <c r="M100" s="46">
        <f t="shared" si="2"/>
        <v>0</v>
      </c>
      <c r="N100" s="48"/>
    </row>
    <row r="101" s="2" customFormat="1" customHeight="1" outlineLevel="2" spans="1:14">
      <c r="A101" s="19">
        <v>12.4</v>
      </c>
      <c r="B101" s="20" t="s">
        <v>301</v>
      </c>
      <c r="C101" s="20"/>
      <c r="D101" s="20"/>
      <c r="E101" s="20"/>
      <c r="F101" s="20"/>
      <c r="G101" s="19"/>
      <c r="H101" s="19"/>
      <c r="I101" s="42"/>
      <c r="J101" s="42"/>
      <c r="K101" s="43"/>
      <c r="L101" s="44"/>
      <c r="M101" s="46"/>
      <c r="N101" s="20"/>
    </row>
    <row r="102" s="1" customFormat="1" customHeight="1" outlineLevel="3" spans="1:14">
      <c r="A102" s="21" t="s">
        <v>302</v>
      </c>
      <c r="B102" s="22" t="s">
        <v>303</v>
      </c>
      <c r="C102" s="22" t="s">
        <v>304</v>
      </c>
      <c r="D102" s="22" t="s">
        <v>305</v>
      </c>
      <c r="E102" s="22" t="s">
        <v>306</v>
      </c>
      <c r="F102" s="24" t="s">
        <v>22</v>
      </c>
      <c r="G102" s="25" t="s">
        <v>137</v>
      </c>
      <c r="H102" s="21">
        <v>1</v>
      </c>
      <c r="I102" s="45"/>
      <c r="J102" s="45"/>
      <c r="K102" s="46">
        <v>448406</v>
      </c>
      <c r="L102" s="47"/>
      <c r="M102" s="46">
        <f t="shared" si="2"/>
        <v>0</v>
      </c>
      <c r="N102" s="48"/>
    </row>
    <row r="103" s="1" customFormat="1" customHeight="1" outlineLevel="3" spans="1:14">
      <c r="A103" s="21" t="s">
        <v>307</v>
      </c>
      <c r="B103" s="22" t="s">
        <v>308</v>
      </c>
      <c r="C103" s="22" t="s">
        <v>309</v>
      </c>
      <c r="D103" s="22" t="s">
        <v>305</v>
      </c>
      <c r="E103" s="22" t="s">
        <v>306</v>
      </c>
      <c r="F103" s="24" t="s">
        <v>22</v>
      </c>
      <c r="G103" s="25" t="s">
        <v>137</v>
      </c>
      <c r="H103" s="21">
        <v>1</v>
      </c>
      <c r="I103" s="45"/>
      <c r="J103" s="45"/>
      <c r="K103" s="46">
        <v>388406</v>
      </c>
      <c r="L103" s="47"/>
      <c r="M103" s="46">
        <f t="shared" ref="M103:M134" si="3">L103*H103</f>
        <v>0</v>
      </c>
      <c r="N103" s="48"/>
    </row>
    <row r="104" s="1" customFormat="1" customHeight="1" outlineLevel="3" spans="1:14">
      <c r="A104" s="21" t="s">
        <v>310</v>
      </c>
      <c r="B104" s="22" t="s">
        <v>311</v>
      </c>
      <c r="C104" s="22" t="s">
        <v>312</v>
      </c>
      <c r="D104" s="22" t="s">
        <v>313</v>
      </c>
      <c r="E104" s="22" t="s">
        <v>314</v>
      </c>
      <c r="F104" s="24" t="s">
        <v>22</v>
      </c>
      <c r="G104" s="25" t="s">
        <v>49</v>
      </c>
      <c r="H104" s="21">
        <v>450</v>
      </c>
      <c r="I104" s="45"/>
      <c r="J104" s="45"/>
      <c r="K104" s="46">
        <v>371.18</v>
      </c>
      <c r="L104" s="47"/>
      <c r="M104" s="46">
        <f t="shared" si="3"/>
        <v>0</v>
      </c>
      <c r="N104" s="48"/>
    </row>
    <row r="105" s="5" customFormat="1" customHeight="1" outlineLevel="3" spans="1:14">
      <c r="A105" s="46" t="s">
        <v>315</v>
      </c>
      <c r="B105" s="60" t="s">
        <v>316</v>
      </c>
      <c r="C105" s="60" t="s">
        <v>317</v>
      </c>
      <c r="D105" s="61" t="s">
        <v>318</v>
      </c>
      <c r="E105" s="61" t="s">
        <v>319</v>
      </c>
      <c r="F105" s="62" t="s">
        <v>22</v>
      </c>
      <c r="G105" s="63" t="s">
        <v>49</v>
      </c>
      <c r="H105" s="46">
        <v>600</v>
      </c>
      <c r="I105" s="47"/>
      <c r="J105" s="47"/>
      <c r="K105" s="46">
        <v>21.87</v>
      </c>
      <c r="L105" s="47"/>
      <c r="M105" s="46">
        <f t="shared" si="3"/>
        <v>0</v>
      </c>
      <c r="N105" s="65"/>
    </row>
    <row r="106" s="5" customFormat="1" customHeight="1" outlineLevel="3" spans="1:14">
      <c r="A106" s="46" t="s">
        <v>320</v>
      </c>
      <c r="B106" s="60" t="s">
        <v>321</v>
      </c>
      <c r="C106" s="60" t="s">
        <v>322</v>
      </c>
      <c r="D106" s="64" t="s">
        <v>323</v>
      </c>
      <c r="E106" s="61" t="s">
        <v>324</v>
      </c>
      <c r="F106" s="62" t="s">
        <v>22</v>
      </c>
      <c r="G106" s="63" t="s">
        <v>49</v>
      </c>
      <c r="H106" s="46">
        <v>700</v>
      </c>
      <c r="I106" s="47"/>
      <c r="J106" s="47"/>
      <c r="K106" s="46">
        <v>14.04</v>
      </c>
      <c r="L106" s="47"/>
      <c r="M106" s="46">
        <f t="shared" si="3"/>
        <v>0</v>
      </c>
      <c r="N106" s="65"/>
    </row>
    <row r="107" s="1" customFormat="1" customHeight="1" outlineLevel="3" spans="1:14">
      <c r="A107" s="21" t="s">
        <v>325</v>
      </c>
      <c r="B107" s="22" t="s">
        <v>326</v>
      </c>
      <c r="C107" s="22" t="s">
        <v>327</v>
      </c>
      <c r="D107" s="23" t="s">
        <v>274</v>
      </c>
      <c r="E107" s="23" t="s">
        <v>328</v>
      </c>
      <c r="F107" s="24" t="s">
        <v>22</v>
      </c>
      <c r="G107" s="25" t="s">
        <v>55</v>
      </c>
      <c r="H107" s="21">
        <v>6</v>
      </c>
      <c r="I107" s="45"/>
      <c r="J107" s="45"/>
      <c r="K107" s="46">
        <v>1240.33</v>
      </c>
      <c r="L107" s="47"/>
      <c r="M107" s="46">
        <f t="shared" si="3"/>
        <v>0</v>
      </c>
      <c r="N107" s="48"/>
    </row>
    <row r="108" s="1" customFormat="1" customHeight="1" outlineLevel="3" spans="1:14">
      <c r="A108" s="21" t="s">
        <v>329</v>
      </c>
      <c r="B108" s="22" t="s">
        <v>330</v>
      </c>
      <c r="C108" s="22" t="s">
        <v>331</v>
      </c>
      <c r="D108" s="23" t="s">
        <v>274</v>
      </c>
      <c r="E108" s="23" t="s">
        <v>332</v>
      </c>
      <c r="F108" s="24" t="s">
        <v>22</v>
      </c>
      <c r="G108" s="25" t="s">
        <v>55</v>
      </c>
      <c r="H108" s="21">
        <v>4</v>
      </c>
      <c r="I108" s="45"/>
      <c r="J108" s="45"/>
      <c r="K108" s="46">
        <v>184.25</v>
      </c>
      <c r="L108" s="47"/>
      <c r="M108" s="46">
        <f t="shared" si="3"/>
        <v>0</v>
      </c>
      <c r="N108" s="48"/>
    </row>
    <row r="109" s="1" customFormat="1" customHeight="1" outlineLevel="3" spans="1:14">
      <c r="A109" s="21" t="s">
        <v>333</v>
      </c>
      <c r="B109" s="22" t="s">
        <v>334</v>
      </c>
      <c r="C109" s="22" t="s">
        <v>335</v>
      </c>
      <c r="D109" s="23" t="s">
        <v>274</v>
      </c>
      <c r="E109" s="23" t="s">
        <v>336</v>
      </c>
      <c r="F109" s="24" t="s">
        <v>22</v>
      </c>
      <c r="G109" s="25" t="s">
        <v>337</v>
      </c>
      <c r="H109" s="21">
        <v>10</v>
      </c>
      <c r="I109" s="45"/>
      <c r="J109" s="45"/>
      <c r="K109" s="46">
        <v>32.7</v>
      </c>
      <c r="L109" s="47"/>
      <c r="M109" s="46">
        <f t="shared" si="3"/>
        <v>0</v>
      </c>
      <c r="N109" s="48"/>
    </row>
    <row r="110" s="1" customFormat="1" customHeight="1" outlineLevel="3" spans="1:14">
      <c r="A110" s="21" t="s">
        <v>338</v>
      </c>
      <c r="B110" s="22" t="s">
        <v>339</v>
      </c>
      <c r="C110" s="22" t="s">
        <v>340</v>
      </c>
      <c r="D110" s="23" t="s">
        <v>274</v>
      </c>
      <c r="E110" s="23" t="s">
        <v>341</v>
      </c>
      <c r="F110" s="24" t="s">
        <v>22</v>
      </c>
      <c r="G110" s="25" t="s">
        <v>55</v>
      </c>
      <c r="H110" s="21">
        <v>6</v>
      </c>
      <c r="I110" s="45"/>
      <c r="J110" s="45"/>
      <c r="K110" s="46">
        <v>2520.5</v>
      </c>
      <c r="L110" s="47"/>
      <c r="M110" s="46">
        <f t="shared" si="3"/>
        <v>0</v>
      </c>
      <c r="N110" s="48"/>
    </row>
    <row r="111" s="1" customFormat="1" customHeight="1" outlineLevel="3" spans="1:14">
      <c r="A111" s="21" t="s">
        <v>342</v>
      </c>
      <c r="B111" s="22" t="s">
        <v>339</v>
      </c>
      <c r="C111" s="22" t="s">
        <v>343</v>
      </c>
      <c r="D111" s="23" t="s">
        <v>274</v>
      </c>
      <c r="E111" s="23" t="s">
        <v>341</v>
      </c>
      <c r="F111" s="24" t="s">
        <v>22</v>
      </c>
      <c r="G111" s="25" t="s">
        <v>55</v>
      </c>
      <c r="H111" s="21">
        <v>1</v>
      </c>
      <c r="I111" s="45"/>
      <c r="J111" s="45"/>
      <c r="K111" s="46">
        <v>1365</v>
      </c>
      <c r="L111" s="47"/>
      <c r="M111" s="46">
        <f t="shared" si="3"/>
        <v>0</v>
      </c>
      <c r="N111" s="48"/>
    </row>
    <row r="112" s="1" customFormat="1" customHeight="1" outlineLevel="3" spans="1:14">
      <c r="A112" s="21" t="s">
        <v>344</v>
      </c>
      <c r="B112" s="22" t="s">
        <v>345</v>
      </c>
      <c r="C112" s="22" t="s">
        <v>195</v>
      </c>
      <c r="D112" s="23" t="s">
        <v>274</v>
      </c>
      <c r="E112" s="23" t="s">
        <v>346</v>
      </c>
      <c r="F112" s="24" t="s">
        <v>22</v>
      </c>
      <c r="G112" s="25" t="s">
        <v>137</v>
      </c>
      <c r="H112" s="21">
        <v>6</v>
      </c>
      <c r="I112" s="45"/>
      <c r="J112" s="45"/>
      <c r="K112" s="46">
        <v>229.67</v>
      </c>
      <c r="L112" s="47"/>
      <c r="M112" s="46">
        <f t="shared" si="3"/>
        <v>0</v>
      </c>
      <c r="N112" s="48"/>
    </row>
    <row r="113" s="1" customFormat="1" customHeight="1" outlineLevel="3" spans="1:14">
      <c r="A113" s="21" t="s">
        <v>347</v>
      </c>
      <c r="B113" s="22" t="s">
        <v>348</v>
      </c>
      <c r="C113" s="22" t="s">
        <v>195</v>
      </c>
      <c r="D113" s="23" t="s">
        <v>274</v>
      </c>
      <c r="E113" s="23" t="s">
        <v>349</v>
      </c>
      <c r="F113" s="24" t="s">
        <v>22</v>
      </c>
      <c r="G113" s="25" t="s">
        <v>350</v>
      </c>
      <c r="H113" s="21">
        <v>1</v>
      </c>
      <c r="I113" s="45"/>
      <c r="J113" s="45"/>
      <c r="K113" s="46">
        <v>106</v>
      </c>
      <c r="L113" s="47"/>
      <c r="M113" s="46">
        <f t="shared" si="3"/>
        <v>0</v>
      </c>
      <c r="N113" s="48"/>
    </row>
    <row r="114" s="1" customFormat="1" customHeight="1" outlineLevel="3" spans="1:14">
      <c r="A114" s="21" t="s">
        <v>351</v>
      </c>
      <c r="B114" s="22" t="s">
        <v>352</v>
      </c>
      <c r="C114" s="22" t="s">
        <v>195</v>
      </c>
      <c r="D114" s="23" t="s">
        <v>274</v>
      </c>
      <c r="E114" s="23" t="s">
        <v>353</v>
      </c>
      <c r="F114" s="24" t="s">
        <v>22</v>
      </c>
      <c r="G114" s="25" t="s">
        <v>55</v>
      </c>
      <c r="H114" s="21">
        <v>3</v>
      </c>
      <c r="I114" s="45"/>
      <c r="J114" s="45"/>
      <c r="K114" s="46">
        <v>92</v>
      </c>
      <c r="L114" s="47"/>
      <c r="M114" s="46">
        <f t="shared" si="3"/>
        <v>0</v>
      </c>
      <c r="N114" s="48"/>
    </row>
    <row r="115" s="1" customFormat="1" customHeight="1" outlineLevel="3" spans="1:14">
      <c r="A115" s="21" t="s">
        <v>354</v>
      </c>
      <c r="B115" s="22" t="s">
        <v>355</v>
      </c>
      <c r="C115" s="22" t="s">
        <v>356</v>
      </c>
      <c r="D115" s="23" t="s">
        <v>274</v>
      </c>
      <c r="E115" s="23" t="s">
        <v>357</v>
      </c>
      <c r="F115" s="24" t="s">
        <v>22</v>
      </c>
      <c r="G115" s="25" t="s">
        <v>55</v>
      </c>
      <c r="H115" s="21">
        <v>1</v>
      </c>
      <c r="I115" s="45"/>
      <c r="J115" s="45"/>
      <c r="K115" s="46">
        <v>223</v>
      </c>
      <c r="L115" s="47"/>
      <c r="M115" s="46">
        <f t="shared" si="3"/>
        <v>0</v>
      </c>
      <c r="N115" s="48"/>
    </row>
    <row r="116" s="1" customFormat="1" customHeight="1" outlineLevel="3" spans="1:14">
      <c r="A116" s="21" t="s">
        <v>358</v>
      </c>
      <c r="B116" s="22" t="s">
        <v>355</v>
      </c>
      <c r="C116" s="22" t="s">
        <v>359</v>
      </c>
      <c r="D116" s="23" t="s">
        <v>274</v>
      </c>
      <c r="E116" s="23" t="s">
        <v>357</v>
      </c>
      <c r="F116" s="24" t="s">
        <v>22</v>
      </c>
      <c r="G116" s="25" t="s">
        <v>55</v>
      </c>
      <c r="H116" s="21">
        <v>2</v>
      </c>
      <c r="I116" s="45"/>
      <c r="J116" s="45"/>
      <c r="K116" s="46">
        <v>141.5</v>
      </c>
      <c r="L116" s="47"/>
      <c r="M116" s="46">
        <f t="shared" si="3"/>
        <v>0</v>
      </c>
      <c r="N116" s="48"/>
    </row>
    <row r="117" s="1" customFormat="1" customHeight="1" outlineLevel="3" spans="1:14">
      <c r="A117" s="21" t="s">
        <v>360</v>
      </c>
      <c r="B117" s="22" t="s">
        <v>355</v>
      </c>
      <c r="C117" s="22" t="s">
        <v>361</v>
      </c>
      <c r="D117" s="23" t="s">
        <v>274</v>
      </c>
      <c r="E117" s="23" t="s">
        <v>357</v>
      </c>
      <c r="F117" s="24" t="s">
        <v>22</v>
      </c>
      <c r="G117" s="25" t="s">
        <v>55</v>
      </c>
      <c r="H117" s="21">
        <v>2</v>
      </c>
      <c r="I117" s="45"/>
      <c r="J117" s="45"/>
      <c r="K117" s="46">
        <v>187.5</v>
      </c>
      <c r="L117" s="47"/>
      <c r="M117" s="46">
        <f t="shared" si="3"/>
        <v>0</v>
      </c>
      <c r="N117" s="48"/>
    </row>
    <row r="118" s="1" customFormat="1" customHeight="1" outlineLevel="3" spans="1:14">
      <c r="A118" s="21" t="s">
        <v>362</v>
      </c>
      <c r="B118" s="22" t="s">
        <v>355</v>
      </c>
      <c r="C118" s="22" t="s">
        <v>363</v>
      </c>
      <c r="D118" s="23" t="s">
        <v>274</v>
      </c>
      <c r="E118" s="23" t="s">
        <v>357</v>
      </c>
      <c r="F118" s="24" t="s">
        <v>22</v>
      </c>
      <c r="G118" s="25" t="s">
        <v>55</v>
      </c>
      <c r="H118" s="21">
        <v>2</v>
      </c>
      <c r="I118" s="45"/>
      <c r="J118" s="45"/>
      <c r="K118" s="46">
        <v>147</v>
      </c>
      <c r="L118" s="47"/>
      <c r="M118" s="46">
        <f t="shared" si="3"/>
        <v>0</v>
      </c>
      <c r="N118" s="48"/>
    </row>
    <row r="119" s="1" customFormat="1" customHeight="1" outlineLevel="3" spans="1:14">
      <c r="A119" s="21" t="s">
        <v>364</v>
      </c>
      <c r="B119" s="22" t="s">
        <v>259</v>
      </c>
      <c r="C119" s="22" t="s">
        <v>365</v>
      </c>
      <c r="D119" s="23" t="s">
        <v>366</v>
      </c>
      <c r="E119" s="23" t="s">
        <v>367</v>
      </c>
      <c r="F119" s="24" t="s">
        <v>22</v>
      </c>
      <c r="G119" s="25" t="s">
        <v>55</v>
      </c>
      <c r="H119" s="21">
        <v>1</v>
      </c>
      <c r="I119" s="45"/>
      <c r="J119" s="45"/>
      <c r="K119" s="46">
        <v>400</v>
      </c>
      <c r="L119" s="47"/>
      <c r="M119" s="46">
        <f t="shared" si="3"/>
        <v>0</v>
      </c>
      <c r="N119" s="48"/>
    </row>
    <row r="120" s="1" customFormat="1" customHeight="1" outlineLevel="3" spans="1:14">
      <c r="A120" s="21" t="s">
        <v>368</v>
      </c>
      <c r="B120" s="22" t="s">
        <v>259</v>
      </c>
      <c r="C120" s="22" t="s">
        <v>241</v>
      </c>
      <c r="D120" s="23" t="s">
        <v>366</v>
      </c>
      <c r="E120" s="23" t="s">
        <v>367</v>
      </c>
      <c r="F120" s="24" t="s">
        <v>22</v>
      </c>
      <c r="G120" s="25" t="s">
        <v>55</v>
      </c>
      <c r="H120" s="21">
        <v>9</v>
      </c>
      <c r="I120" s="45"/>
      <c r="J120" s="45"/>
      <c r="K120" s="46">
        <v>242</v>
      </c>
      <c r="L120" s="47"/>
      <c r="M120" s="46">
        <f t="shared" si="3"/>
        <v>0</v>
      </c>
      <c r="N120" s="48"/>
    </row>
    <row r="121" s="1" customFormat="1" customHeight="1" outlineLevel="3" spans="1:14">
      <c r="A121" s="21" t="s">
        <v>369</v>
      </c>
      <c r="B121" s="22" t="s">
        <v>259</v>
      </c>
      <c r="C121" s="22" t="s">
        <v>62</v>
      </c>
      <c r="D121" s="23" t="s">
        <v>366</v>
      </c>
      <c r="E121" s="23" t="s">
        <v>367</v>
      </c>
      <c r="F121" s="24" t="s">
        <v>22</v>
      </c>
      <c r="G121" s="25" t="s">
        <v>55</v>
      </c>
      <c r="H121" s="21">
        <v>2</v>
      </c>
      <c r="I121" s="45"/>
      <c r="J121" s="45"/>
      <c r="K121" s="46">
        <v>165</v>
      </c>
      <c r="L121" s="47"/>
      <c r="M121" s="46">
        <f t="shared" si="3"/>
        <v>0</v>
      </c>
      <c r="N121" s="48"/>
    </row>
    <row r="122" s="1" customFormat="1" customHeight="1" outlineLevel="3" spans="1:14">
      <c r="A122" s="21" t="s">
        <v>370</v>
      </c>
      <c r="B122" s="22" t="s">
        <v>259</v>
      </c>
      <c r="C122" s="22" t="s">
        <v>237</v>
      </c>
      <c r="D122" s="23" t="s">
        <v>366</v>
      </c>
      <c r="E122" s="23" t="s">
        <v>367</v>
      </c>
      <c r="F122" s="24" t="s">
        <v>22</v>
      </c>
      <c r="G122" s="25" t="s">
        <v>55</v>
      </c>
      <c r="H122" s="21">
        <v>4</v>
      </c>
      <c r="I122" s="45"/>
      <c r="J122" s="45"/>
      <c r="K122" s="46">
        <v>111</v>
      </c>
      <c r="L122" s="47"/>
      <c r="M122" s="46">
        <f t="shared" si="3"/>
        <v>0</v>
      </c>
      <c r="N122" s="48"/>
    </row>
    <row r="123" s="1" customFormat="1" customHeight="1" outlineLevel="3" spans="1:14">
      <c r="A123" s="21" t="s">
        <v>371</v>
      </c>
      <c r="B123" s="22" t="s">
        <v>259</v>
      </c>
      <c r="C123" s="22" t="s">
        <v>292</v>
      </c>
      <c r="D123" s="23" t="s">
        <v>366</v>
      </c>
      <c r="E123" s="23" t="s">
        <v>367</v>
      </c>
      <c r="F123" s="24" t="s">
        <v>22</v>
      </c>
      <c r="G123" s="25" t="s">
        <v>55</v>
      </c>
      <c r="H123" s="21">
        <v>2</v>
      </c>
      <c r="I123" s="45"/>
      <c r="J123" s="45"/>
      <c r="K123" s="46">
        <v>102</v>
      </c>
      <c r="L123" s="47"/>
      <c r="M123" s="46">
        <f t="shared" si="3"/>
        <v>0</v>
      </c>
      <c r="N123" s="48"/>
    </row>
    <row r="124" s="1" customFormat="1" customHeight="1" outlineLevel="3" spans="1:14">
      <c r="A124" s="21" t="s">
        <v>372</v>
      </c>
      <c r="B124" s="22" t="s">
        <v>259</v>
      </c>
      <c r="C124" s="22" t="s">
        <v>373</v>
      </c>
      <c r="D124" s="23" t="s">
        <v>366</v>
      </c>
      <c r="E124" s="23" t="s">
        <v>367</v>
      </c>
      <c r="F124" s="24" t="s">
        <v>22</v>
      </c>
      <c r="G124" s="25" t="s">
        <v>55</v>
      </c>
      <c r="H124" s="21">
        <v>2</v>
      </c>
      <c r="I124" s="45"/>
      <c r="J124" s="45"/>
      <c r="K124" s="46">
        <v>90</v>
      </c>
      <c r="L124" s="47"/>
      <c r="M124" s="46">
        <f t="shared" si="3"/>
        <v>0</v>
      </c>
      <c r="N124" s="48"/>
    </row>
    <row r="125" s="1" customFormat="1" customHeight="1" outlineLevel="3" spans="1:14">
      <c r="A125" s="21" t="s">
        <v>374</v>
      </c>
      <c r="B125" s="22" t="s">
        <v>154</v>
      </c>
      <c r="C125" s="22" t="s">
        <v>365</v>
      </c>
      <c r="D125" s="22" t="s">
        <v>53</v>
      </c>
      <c r="E125" s="22" t="s">
        <v>54</v>
      </c>
      <c r="F125" s="24" t="s">
        <v>22</v>
      </c>
      <c r="G125" s="25" t="s">
        <v>55</v>
      </c>
      <c r="H125" s="21">
        <v>1</v>
      </c>
      <c r="I125" s="45"/>
      <c r="J125" s="45"/>
      <c r="K125" s="46">
        <v>180</v>
      </c>
      <c r="L125" s="47"/>
      <c r="M125" s="46">
        <f t="shared" si="3"/>
        <v>0</v>
      </c>
      <c r="N125" s="48"/>
    </row>
    <row r="126" s="1" customFormat="1" customHeight="1" outlineLevel="3" spans="1:14">
      <c r="A126" s="21" t="s">
        <v>375</v>
      </c>
      <c r="B126" s="22" t="s">
        <v>154</v>
      </c>
      <c r="C126" s="22" t="s">
        <v>241</v>
      </c>
      <c r="D126" s="22" t="s">
        <v>53</v>
      </c>
      <c r="E126" s="22" t="s">
        <v>54</v>
      </c>
      <c r="F126" s="24" t="s">
        <v>22</v>
      </c>
      <c r="G126" s="25" t="s">
        <v>55</v>
      </c>
      <c r="H126" s="21">
        <v>6</v>
      </c>
      <c r="I126" s="45"/>
      <c r="J126" s="45"/>
      <c r="K126" s="46">
        <v>143</v>
      </c>
      <c r="L126" s="47"/>
      <c r="M126" s="46">
        <f t="shared" si="3"/>
        <v>0</v>
      </c>
      <c r="N126" s="48"/>
    </row>
    <row r="127" s="1" customFormat="1" customHeight="1" outlineLevel="3" spans="1:14">
      <c r="A127" s="21" t="s">
        <v>376</v>
      </c>
      <c r="B127" s="22" t="s">
        <v>154</v>
      </c>
      <c r="C127" s="22" t="s">
        <v>62</v>
      </c>
      <c r="D127" s="22" t="s">
        <v>53</v>
      </c>
      <c r="E127" s="22" t="s">
        <v>54</v>
      </c>
      <c r="F127" s="24" t="s">
        <v>22</v>
      </c>
      <c r="G127" s="25" t="s">
        <v>55</v>
      </c>
      <c r="H127" s="21">
        <v>2</v>
      </c>
      <c r="I127" s="45"/>
      <c r="J127" s="45"/>
      <c r="K127" s="46">
        <v>100</v>
      </c>
      <c r="L127" s="47"/>
      <c r="M127" s="46">
        <f t="shared" si="3"/>
        <v>0</v>
      </c>
      <c r="N127" s="48"/>
    </row>
    <row r="128" s="1" customFormat="1" customHeight="1" outlineLevel="3" spans="1:14">
      <c r="A128" s="21" t="s">
        <v>377</v>
      </c>
      <c r="B128" s="22" t="s">
        <v>154</v>
      </c>
      <c r="C128" s="22" t="s">
        <v>237</v>
      </c>
      <c r="D128" s="22" t="s">
        <v>53</v>
      </c>
      <c r="E128" s="22" t="s">
        <v>54</v>
      </c>
      <c r="F128" s="24" t="s">
        <v>22</v>
      </c>
      <c r="G128" s="25" t="s">
        <v>55</v>
      </c>
      <c r="H128" s="21">
        <v>6</v>
      </c>
      <c r="I128" s="45"/>
      <c r="J128" s="45"/>
      <c r="K128" s="46">
        <v>70</v>
      </c>
      <c r="L128" s="47"/>
      <c r="M128" s="46">
        <f t="shared" si="3"/>
        <v>0</v>
      </c>
      <c r="N128" s="48"/>
    </row>
    <row r="129" s="1" customFormat="1" customHeight="1" outlineLevel="3" spans="1:14">
      <c r="A129" s="21" t="s">
        <v>378</v>
      </c>
      <c r="B129" s="22" t="s">
        <v>154</v>
      </c>
      <c r="C129" s="22" t="s">
        <v>292</v>
      </c>
      <c r="D129" s="22" t="s">
        <v>53</v>
      </c>
      <c r="E129" s="22" t="s">
        <v>54</v>
      </c>
      <c r="F129" s="24" t="s">
        <v>22</v>
      </c>
      <c r="G129" s="25" t="s">
        <v>55</v>
      </c>
      <c r="H129" s="21">
        <v>4</v>
      </c>
      <c r="I129" s="45"/>
      <c r="J129" s="45"/>
      <c r="K129" s="46">
        <v>50</v>
      </c>
      <c r="L129" s="47"/>
      <c r="M129" s="46">
        <f t="shared" si="3"/>
        <v>0</v>
      </c>
      <c r="N129" s="48"/>
    </row>
    <row r="130" s="1" customFormat="1" customHeight="1" outlineLevel="3" spans="1:14">
      <c r="A130" s="21" t="s">
        <v>379</v>
      </c>
      <c r="B130" s="22" t="s">
        <v>154</v>
      </c>
      <c r="C130" s="22" t="s">
        <v>373</v>
      </c>
      <c r="D130" s="22" t="s">
        <v>53</v>
      </c>
      <c r="E130" s="22" t="s">
        <v>54</v>
      </c>
      <c r="F130" s="24" t="s">
        <v>22</v>
      </c>
      <c r="G130" s="25" t="s">
        <v>55</v>
      </c>
      <c r="H130" s="21">
        <v>1</v>
      </c>
      <c r="I130" s="45"/>
      <c r="J130" s="45"/>
      <c r="K130" s="46">
        <v>27</v>
      </c>
      <c r="L130" s="47"/>
      <c r="M130" s="46">
        <f t="shared" si="3"/>
        <v>0</v>
      </c>
      <c r="N130" s="48"/>
    </row>
    <row r="131" s="1" customFormat="1" customHeight="1" outlineLevel="3" spans="1:14">
      <c r="A131" s="21" t="s">
        <v>380</v>
      </c>
      <c r="B131" s="22" t="s">
        <v>381</v>
      </c>
      <c r="C131" s="22" t="s">
        <v>241</v>
      </c>
      <c r="D131" s="22" t="s">
        <v>274</v>
      </c>
      <c r="E131" s="23" t="s">
        <v>382</v>
      </c>
      <c r="F131" s="24" t="s">
        <v>22</v>
      </c>
      <c r="G131" s="25" t="s">
        <v>383</v>
      </c>
      <c r="H131" s="21">
        <v>32</v>
      </c>
      <c r="I131" s="45"/>
      <c r="J131" s="45"/>
      <c r="K131" s="46">
        <v>140</v>
      </c>
      <c r="L131" s="47"/>
      <c r="M131" s="46">
        <f t="shared" si="3"/>
        <v>0</v>
      </c>
      <c r="N131" s="48"/>
    </row>
    <row r="132" s="1" customFormat="1" customHeight="1" outlineLevel="3" spans="1:14">
      <c r="A132" s="21" t="s">
        <v>384</v>
      </c>
      <c r="B132" s="22" t="s">
        <v>381</v>
      </c>
      <c r="C132" s="22" t="s">
        <v>62</v>
      </c>
      <c r="D132" s="22" t="s">
        <v>274</v>
      </c>
      <c r="E132" s="23" t="s">
        <v>382</v>
      </c>
      <c r="F132" s="24" t="s">
        <v>22</v>
      </c>
      <c r="G132" s="25" t="s">
        <v>383</v>
      </c>
      <c r="H132" s="21">
        <v>8</v>
      </c>
      <c r="I132" s="45"/>
      <c r="J132" s="45"/>
      <c r="K132" s="46">
        <v>108</v>
      </c>
      <c r="L132" s="47"/>
      <c r="M132" s="46">
        <f t="shared" si="3"/>
        <v>0</v>
      </c>
      <c r="N132" s="48"/>
    </row>
    <row r="133" s="1" customFormat="1" customHeight="1" outlineLevel="3" spans="1:14">
      <c r="A133" s="21" t="s">
        <v>385</v>
      </c>
      <c r="B133" s="22" t="s">
        <v>381</v>
      </c>
      <c r="C133" s="22" t="s">
        <v>237</v>
      </c>
      <c r="D133" s="22" t="s">
        <v>274</v>
      </c>
      <c r="E133" s="23" t="s">
        <v>382</v>
      </c>
      <c r="F133" s="24" t="s">
        <v>22</v>
      </c>
      <c r="G133" s="25" t="s">
        <v>383</v>
      </c>
      <c r="H133" s="21">
        <v>16</v>
      </c>
      <c r="I133" s="45"/>
      <c r="J133" s="45"/>
      <c r="K133" s="46">
        <v>60</v>
      </c>
      <c r="L133" s="47"/>
      <c r="M133" s="46">
        <f t="shared" si="3"/>
        <v>0</v>
      </c>
      <c r="N133" s="48"/>
    </row>
    <row r="134" s="1" customFormat="1" customHeight="1" outlineLevel="3" spans="1:14">
      <c r="A134" s="21" t="s">
        <v>386</v>
      </c>
      <c r="B134" s="22" t="s">
        <v>387</v>
      </c>
      <c r="C134" s="22" t="s">
        <v>195</v>
      </c>
      <c r="D134" s="23" t="s">
        <v>135</v>
      </c>
      <c r="E134" s="23" t="s">
        <v>136</v>
      </c>
      <c r="F134" s="24" t="s">
        <v>22</v>
      </c>
      <c r="G134" s="25" t="s">
        <v>137</v>
      </c>
      <c r="H134" s="21">
        <v>1</v>
      </c>
      <c r="I134" s="45"/>
      <c r="J134" s="45"/>
      <c r="K134" s="46">
        <v>5796.15</v>
      </c>
      <c r="L134" s="47"/>
      <c r="M134" s="46">
        <f t="shared" si="3"/>
        <v>0</v>
      </c>
      <c r="N134" s="48"/>
    </row>
    <row r="135" s="1" customFormat="1" customHeight="1" outlineLevel="3" spans="1:14">
      <c r="A135" s="21" t="s">
        <v>388</v>
      </c>
      <c r="B135" s="22" t="s">
        <v>142</v>
      </c>
      <c r="C135" s="22" t="s">
        <v>389</v>
      </c>
      <c r="D135" s="22" t="s">
        <v>390</v>
      </c>
      <c r="E135" s="22" t="s">
        <v>66</v>
      </c>
      <c r="F135" s="24" t="s">
        <v>22</v>
      </c>
      <c r="G135" s="25" t="s">
        <v>43</v>
      </c>
      <c r="H135" s="21">
        <v>7</v>
      </c>
      <c r="I135" s="45"/>
      <c r="J135" s="45"/>
      <c r="K135" s="46">
        <v>393</v>
      </c>
      <c r="L135" s="47"/>
      <c r="M135" s="46">
        <f>L135*H135</f>
        <v>0</v>
      </c>
      <c r="N135" s="22" t="s">
        <v>391</v>
      </c>
    </row>
    <row r="136" s="1" customFormat="1" customHeight="1" outlineLevel="3" spans="1:14">
      <c r="A136" s="21" t="s">
        <v>392</v>
      </c>
      <c r="B136" s="22" t="s">
        <v>142</v>
      </c>
      <c r="C136" s="22" t="s">
        <v>393</v>
      </c>
      <c r="D136" s="22" t="s">
        <v>390</v>
      </c>
      <c r="E136" s="22" t="s">
        <v>66</v>
      </c>
      <c r="F136" s="24" t="s">
        <v>22</v>
      </c>
      <c r="G136" s="25" t="s">
        <v>43</v>
      </c>
      <c r="H136" s="21">
        <v>2</v>
      </c>
      <c r="I136" s="45"/>
      <c r="J136" s="45"/>
      <c r="K136" s="46">
        <v>289</v>
      </c>
      <c r="L136" s="47"/>
      <c r="M136" s="46">
        <f>L136*H136</f>
        <v>0</v>
      </c>
      <c r="N136" s="22" t="s">
        <v>391</v>
      </c>
    </row>
    <row r="137" s="1" customFormat="1" customHeight="1" outlineLevel="3" spans="1:14">
      <c r="A137" s="21" t="s">
        <v>394</v>
      </c>
      <c r="B137" s="22" t="s">
        <v>142</v>
      </c>
      <c r="C137" s="22" t="s">
        <v>395</v>
      </c>
      <c r="D137" s="22" t="s">
        <v>390</v>
      </c>
      <c r="E137" s="22" t="s">
        <v>66</v>
      </c>
      <c r="F137" s="24" t="s">
        <v>22</v>
      </c>
      <c r="G137" s="25" t="s">
        <v>43</v>
      </c>
      <c r="H137" s="21">
        <v>40</v>
      </c>
      <c r="I137" s="45"/>
      <c r="J137" s="45"/>
      <c r="K137" s="46">
        <v>172.88</v>
      </c>
      <c r="L137" s="47"/>
      <c r="M137" s="46">
        <f>L137*H137</f>
        <v>0</v>
      </c>
      <c r="N137" s="22" t="s">
        <v>391</v>
      </c>
    </row>
    <row r="138" s="1" customFormat="1" customHeight="1" outlineLevel="3" spans="1:14">
      <c r="A138" s="21" t="s">
        <v>396</v>
      </c>
      <c r="B138" s="22" t="s">
        <v>142</v>
      </c>
      <c r="C138" s="22" t="s">
        <v>397</v>
      </c>
      <c r="D138" s="22" t="s">
        <v>390</v>
      </c>
      <c r="E138" s="22" t="s">
        <v>66</v>
      </c>
      <c r="F138" s="24" t="s">
        <v>22</v>
      </c>
      <c r="G138" s="25" t="s">
        <v>43</v>
      </c>
      <c r="H138" s="21">
        <v>80</v>
      </c>
      <c r="I138" s="45"/>
      <c r="J138" s="45"/>
      <c r="K138" s="46">
        <v>95.2</v>
      </c>
      <c r="L138" s="47"/>
      <c r="M138" s="46">
        <f>L138*H138</f>
        <v>0</v>
      </c>
      <c r="N138" s="22" t="s">
        <v>391</v>
      </c>
    </row>
    <row r="139" s="1" customFormat="1" customHeight="1" outlineLevel="3" spans="1:14">
      <c r="A139" s="21" t="s">
        <v>398</v>
      </c>
      <c r="B139" s="22" t="s">
        <v>142</v>
      </c>
      <c r="C139" s="22" t="s">
        <v>399</v>
      </c>
      <c r="D139" s="22" t="s">
        <v>390</v>
      </c>
      <c r="E139" s="22" t="s">
        <v>66</v>
      </c>
      <c r="F139" s="24" t="s">
        <v>22</v>
      </c>
      <c r="G139" s="25" t="s">
        <v>43</v>
      </c>
      <c r="H139" s="21">
        <v>40</v>
      </c>
      <c r="I139" s="45"/>
      <c r="J139" s="45"/>
      <c r="K139" s="46">
        <v>75.75</v>
      </c>
      <c r="L139" s="47"/>
      <c r="M139" s="46">
        <f>L139*H139</f>
        <v>0</v>
      </c>
      <c r="N139" s="22" t="s">
        <v>391</v>
      </c>
    </row>
    <row r="140" s="1" customFormat="1" customHeight="1" outlineLevel="3" spans="1:14">
      <c r="A140" s="21" t="s">
        <v>400</v>
      </c>
      <c r="B140" s="22" t="s">
        <v>142</v>
      </c>
      <c r="C140" s="22" t="s">
        <v>401</v>
      </c>
      <c r="D140" s="22" t="s">
        <v>390</v>
      </c>
      <c r="E140" s="22" t="s">
        <v>66</v>
      </c>
      <c r="F140" s="24" t="s">
        <v>22</v>
      </c>
      <c r="G140" s="25" t="s">
        <v>43</v>
      </c>
      <c r="H140" s="21">
        <v>20</v>
      </c>
      <c r="I140" s="45"/>
      <c r="J140" s="45"/>
      <c r="K140" s="46">
        <v>37.2</v>
      </c>
      <c r="L140" s="47"/>
      <c r="M140" s="46">
        <f>L140*H140</f>
        <v>0</v>
      </c>
      <c r="N140" s="22" t="s">
        <v>391</v>
      </c>
    </row>
    <row r="141" s="1" customFormat="1" customHeight="1" outlineLevel="3" spans="1:14">
      <c r="A141" s="21" t="s">
        <v>402</v>
      </c>
      <c r="B141" s="22" t="s">
        <v>131</v>
      </c>
      <c r="C141" s="22" t="s">
        <v>241</v>
      </c>
      <c r="D141" s="22" t="s">
        <v>70</v>
      </c>
      <c r="E141" s="22" t="s">
        <v>54</v>
      </c>
      <c r="F141" s="24" t="s">
        <v>22</v>
      </c>
      <c r="G141" s="25" t="s">
        <v>55</v>
      </c>
      <c r="H141" s="21">
        <v>3</v>
      </c>
      <c r="I141" s="45"/>
      <c r="J141" s="45"/>
      <c r="K141" s="46">
        <v>1668.99</v>
      </c>
      <c r="L141" s="47"/>
      <c r="M141" s="46">
        <f>L141*H141</f>
        <v>0</v>
      </c>
      <c r="N141" s="48"/>
    </row>
    <row r="142" s="1" customFormat="1" customHeight="1" outlineLevel="3" spans="1:14">
      <c r="A142" s="21" t="s">
        <v>403</v>
      </c>
      <c r="B142" s="22" t="s">
        <v>131</v>
      </c>
      <c r="C142" s="22" t="s">
        <v>62</v>
      </c>
      <c r="D142" s="22" t="s">
        <v>70</v>
      </c>
      <c r="E142" s="22" t="s">
        <v>54</v>
      </c>
      <c r="F142" s="24" t="s">
        <v>22</v>
      </c>
      <c r="G142" s="25" t="s">
        <v>55</v>
      </c>
      <c r="H142" s="21">
        <v>2</v>
      </c>
      <c r="I142" s="45"/>
      <c r="J142" s="45"/>
      <c r="K142" s="46">
        <v>1111.55</v>
      </c>
      <c r="L142" s="47"/>
      <c r="M142" s="46">
        <f>L142*H142</f>
        <v>0</v>
      </c>
      <c r="N142" s="48"/>
    </row>
    <row r="143" s="1" customFormat="1" customHeight="1" outlineLevel="3" spans="1:14">
      <c r="A143" s="21" t="s">
        <v>404</v>
      </c>
      <c r="B143" s="22" t="s">
        <v>131</v>
      </c>
      <c r="C143" s="22" t="s">
        <v>237</v>
      </c>
      <c r="D143" s="22" t="s">
        <v>70</v>
      </c>
      <c r="E143" s="22" t="s">
        <v>54</v>
      </c>
      <c r="F143" s="24" t="s">
        <v>22</v>
      </c>
      <c r="G143" s="25" t="s">
        <v>55</v>
      </c>
      <c r="H143" s="21">
        <v>4</v>
      </c>
      <c r="I143" s="45"/>
      <c r="J143" s="45"/>
      <c r="K143" s="46">
        <v>601.49</v>
      </c>
      <c r="L143" s="47"/>
      <c r="M143" s="46">
        <f>L143*H143</f>
        <v>0</v>
      </c>
      <c r="N143" s="48"/>
    </row>
    <row r="144" s="1" customFormat="1" customHeight="1" outlineLevel="3" spans="1:14">
      <c r="A144" s="21" t="s">
        <v>405</v>
      </c>
      <c r="B144" s="22" t="s">
        <v>133</v>
      </c>
      <c r="C144" s="22" t="s">
        <v>406</v>
      </c>
      <c r="D144" s="23" t="s">
        <v>135</v>
      </c>
      <c r="E144" s="23" t="s">
        <v>136</v>
      </c>
      <c r="F144" s="24" t="s">
        <v>22</v>
      </c>
      <c r="G144" s="25" t="s">
        <v>137</v>
      </c>
      <c r="H144" s="21">
        <v>3</v>
      </c>
      <c r="I144" s="45"/>
      <c r="J144" s="45"/>
      <c r="K144" s="46">
        <v>2570.67</v>
      </c>
      <c r="L144" s="47"/>
      <c r="M144" s="46">
        <f>L144*H144</f>
        <v>0</v>
      </c>
      <c r="N144" s="48"/>
    </row>
    <row r="145" s="1" customFormat="1" customHeight="1" outlineLevel="3" spans="1:14">
      <c r="A145" s="21" t="s">
        <v>407</v>
      </c>
      <c r="B145" s="22" t="s">
        <v>133</v>
      </c>
      <c r="C145" s="22" t="s">
        <v>184</v>
      </c>
      <c r="D145" s="23" t="s">
        <v>135</v>
      </c>
      <c r="E145" s="23" t="s">
        <v>136</v>
      </c>
      <c r="F145" s="24" t="s">
        <v>22</v>
      </c>
      <c r="G145" s="25" t="s">
        <v>137</v>
      </c>
      <c r="H145" s="21">
        <v>3</v>
      </c>
      <c r="I145" s="45"/>
      <c r="J145" s="45"/>
      <c r="K145" s="46">
        <v>4523</v>
      </c>
      <c r="L145" s="47"/>
      <c r="M145" s="46">
        <f>L145*H145</f>
        <v>0</v>
      </c>
      <c r="N145" s="48"/>
    </row>
    <row r="146" s="1" customFormat="1" customHeight="1" outlineLevel="3" spans="1:14">
      <c r="A146" s="21"/>
      <c r="B146" s="22" t="s">
        <v>408</v>
      </c>
      <c r="C146" s="22"/>
      <c r="D146" s="23" t="s">
        <v>409</v>
      </c>
      <c r="E146" s="23" t="s">
        <v>410</v>
      </c>
      <c r="F146" s="22"/>
      <c r="G146" s="25" t="s">
        <v>411</v>
      </c>
      <c r="H146" s="21">
        <v>1</v>
      </c>
      <c r="I146" s="45"/>
      <c r="J146" s="45"/>
      <c r="K146" s="46"/>
      <c r="L146" s="47"/>
      <c r="M146" s="46">
        <f>SUM(M6:M145)*2%</f>
        <v>0</v>
      </c>
      <c r="N146" s="48"/>
    </row>
    <row r="147" s="2" customFormat="1" customHeight="1" spans="1:14">
      <c r="A147" s="19"/>
      <c r="B147" s="20" t="s">
        <v>412</v>
      </c>
      <c r="C147" s="20"/>
      <c r="D147" s="20"/>
      <c r="E147" s="20"/>
      <c r="F147" s="20"/>
      <c r="G147" s="19"/>
      <c r="H147" s="19"/>
      <c r="I147" s="42"/>
      <c r="J147" s="42"/>
      <c r="K147" s="43"/>
      <c r="L147" s="44"/>
      <c r="M147" s="43">
        <f>SUM(M6:M146)</f>
        <v>0</v>
      </c>
      <c r="N147" s="20"/>
    </row>
    <row r="148" s="6" customFormat="1" ht="11.25" spans="1:10">
      <c r="A148" s="66" t="s">
        <v>413</v>
      </c>
      <c r="D148" s="67"/>
      <c r="E148" s="67"/>
      <c r="H148" s="68"/>
      <c r="I148" s="70"/>
      <c r="J148" s="70"/>
    </row>
    <row r="149" s="6" customFormat="1" ht="30" customHeight="1" spans="1:10">
      <c r="A149" s="69" t="s">
        <v>414</v>
      </c>
      <c r="B149" s="69"/>
      <c r="C149" s="69"/>
      <c r="D149" s="69"/>
      <c r="E149" s="69"/>
      <c r="F149" s="69"/>
      <c r="G149" s="69"/>
      <c r="H149" s="69"/>
      <c r="I149" s="69"/>
      <c r="J149" s="69"/>
    </row>
    <row r="150" s="6" customFormat="1" ht="30" customHeight="1" spans="1:10">
      <c r="A150" s="69" t="s">
        <v>415</v>
      </c>
      <c r="B150" s="69"/>
      <c r="C150" s="69"/>
      <c r="D150" s="69"/>
      <c r="E150" s="69"/>
      <c r="F150" s="69"/>
      <c r="G150" s="69"/>
      <c r="H150" s="69"/>
      <c r="I150" s="69"/>
      <c r="J150" s="69"/>
    </row>
    <row r="151" s="6" customFormat="1" ht="30" customHeight="1" spans="1:10">
      <c r="A151" s="69" t="s">
        <v>416</v>
      </c>
      <c r="B151" s="69"/>
      <c r="C151" s="69"/>
      <c r="D151" s="69"/>
      <c r="E151" s="69"/>
      <c r="F151" s="69"/>
      <c r="G151" s="69"/>
      <c r="H151" s="69"/>
      <c r="I151" s="69"/>
      <c r="J151" s="69"/>
    </row>
    <row r="152" s="6" customFormat="1" ht="30" customHeight="1" spans="1:10">
      <c r="A152" s="69" t="s">
        <v>417</v>
      </c>
      <c r="B152" s="69"/>
      <c r="C152" s="69"/>
      <c r="D152" s="69"/>
      <c r="E152" s="69"/>
      <c r="F152" s="69"/>
      <c r="G152" s="69"/>
      <c r="H152" s="69"/>
      <c r="I152" s="69"/>
      <c r="J152" s="69"/>
    </row>
    <row r="153" s="6" customFormat="1" ht="34" customHeight="1" spans="1:10">
      <c r="A153" s="69" t="s">
        <v>418</v>
      </c>
      <c r="B153" s="69"/>
      <c r="C153" s="69"/>
      <c r="D153" s="69"/>
      <c r="E153" s="69"/>
      <c r="F153" s="69"/>
      <c r="G153" s="69"/>
      <c r="H153" s="69"/>
      <c r="I153" s="69"/>
      <c r="J153" s="69"/>
    </row>
    <row r="154" s="6" customFormat="1" ht="30" customHeight="1" spans="1:10">
      <c r="A154" s="69" t="s">
        <v>419</v>
      </c>
      <c r="B154" s="69"/>
      <c r="C154" s="69"/>
      <c r="D154" s="69"/>
      <c r="E154" s="69"/>
      <c r="F154" s="69"/>
      <c r="G154" s="69"/>
      <c r="H154" s="69"/>
      <c r="I154" s="69"/>
      <c r="J154" s="69"/>
    </row>
    <row r="155" s="6" customFormat="1" ht="30" customHeight="1" spans="1:10">
      <c r="A155" s="69" t="s">
        <v>420</v>
      </c>
      <c r="B155" s="69"/>
      <c r="C155" s="69"/>
      <c r="D155" s="69"/>
      <c r="E155" s="69"/>
      <c r="F155" s="69"/>
      <c r="G155" s="69"/>
      <c r="H155" s="69"/>
      <c r="I155" s="69"/>
      <c r="J155" s="69"/>
    </row>
    <row r="156" s="6" customFormat="1" ht="30" customHeight="1" spans="1:10">
      <c r="A156" s="69" t="s">
        <v>421</v>
      </c>
      <c r="B156" s="69"/>
      <c r="C156" s="69"/>
      <c r="D156" s="69"/>
      <c r="E156" s="69"/>
      <c r="F156" s="69"/>
      <c r="G156" s="69"/>
      <c r="H156" s="69"/>
      <c r="I156" s="69"/>
      <c r="J156" s="69"/>
    </row>
    <row r="157" s="6" customFormat="1" ht="30" customHeight="1" spans="1:10">
      <c r="A157" s="69" t="s">
        <v>422</v>
      </c>
      <c r="B157" s="69"/>
      <c r="C157" s="69"/>
      <c r="D157" s="69"/>
      <c r="E157" s="69"/>
      <c r="F157" s="69"/>
      <c r="G157" s="69"/>
      <c r="H157" s="69"/>
      <c r="I157" s="69"/>
      <c r="J157" s="69"/>
    </row>
    <row r="158" s="6" customFormat="1" ht="30" customHeight="1" spans="1:10">
      <c r="A158" s="69" t="s">
        <v>423</v>
      </c>
      <c r="B158" s="69"/>
      <c r="C158" s="69"/>
      <c r="D158" s="69"/>
      <c r="E158" s="69"/>
      <c r="F158" s="69"/>
      <c r="G158" s="69"/>
      <c r="H158" s="69"/>
      <c r="I158" s="69"/>
      <c r="J158" s="69"/>
    </row>
    <row r="159" s="7" customFormat="1" ht="30" customHeight="1" spans="1:19">
      <c r="A159" s="69" t="s">
        <v>424</v>
      </c>
      <c r="B159" s="69"/>
      <c r="C159" s="69"/>
      <c r="D159" s="69"/>
      <c r="E159" s="69"/>
      <c r="F159" s="69"/>
      <c r="G159" s="69"/>
      <c r="H159" s="69"/>
      <c r="I159" s="69"/>
      <c r="J159" s="69"/>
      <c r="K159" s="71"/>
      <c r="L159" s="71"/>
      <c r="M159" s="71"/>
      <c r="N159" s="71"/>
      <c r="O159" s="71"/>
      <c r="P159" s="71"/>
      <c r="Q159" s="71"/>
      <c r="R159" s="71"/>
      <c r="S159" s="71"/>
    </row>
    <row r="160" s="7" customFormat="1" ht="30" customHeight="1" spans="1:19">
      <c r="A160" s="69" t="s">
        <v>425</v>
      </c>
      <c r="B160" s="69"/>
      <c r="C160" s="69"/>
      <c r="D160" s="69"/>
      <c r="E160" s="69"/>
      <c r="F160" s="69"/>
      <c r="G160" s="69"/>
      <c r="H160" s="69"/>
      <c r="I160" s="69"/>
      <c r="J160" s="69"/>
      <c r="K160" s="71"/>
      <c r="L160" s="71"/>
      <c r="M160" s="71"/>
      <c r="N160" s="71"/>
      <c r="O160" s="71"/>
      <c r="P160" s="71"/>
      <c r="Q160" s="71"/>
      <c r="R160" s="71"/>
      <c r="S160" s="71"/>
    </row>
    <row r="161" s="7" customFormat="1" ht="30" customHeight="1" spans="1:19">
      <c r="A161" s="69" t="s">
        <v>426</v>
      </c>
      <c r="B161" s="69"/>
      <c r="C161" s="69"/>
      <c r="D161" s="69"/>
      <c r="E161" s="69"/>
      <c r="F161" s="69"/>
      <c r="G161" s="69"/>
      <c r="H161" s="69"/>
      <c r="I161" s="69"/>
      <c r="J161" s="69"/>
      <c r="K161" s="71"/>
      <c r="L161" s="71"/>
      <c r="M161" s="71"/>
      <c r="N161" s="71"/>
      <c r="O161" s="71"/>
      <c r="P161" s="71"/>
      <c r="Q161" s="71"/>
      <c r="R161" s="71"/>
      <c r="S161" s="71"/>
    </row>
  </sheetData>
  <sheetProtection password="DBEB" sheet="1" selectLockedCells="1" objects="1"/>
  <autoFilter ref="A3:N147">
    <extLst/>
  </autoFilter>
  <mergeCells count="30">
    <mergeCell ref="A1:N1"/>
    <mergeCell ref="A149:J149"/>
    <mergeCell ref="A150:J150"/>
    <mergeCell ref="A151:J151"/>
    <mergeCell ref="A152:J152"/>
    <mergeCell ref="A153:J153"/>
    <mergeCell ref="A154:J154"/>
    <mergeCell ref="A155:J155"/>
    <mergeCell ref="A156:J156"/>
    <mergeCell ref="A157:J157"/>
    <mergeCell ref="A158:J158"/>
    <mergeCell ref="A159:J159"/>
    <mergeCell ref="A160:J160"/>
    <mergeCell ref="A161:J161"/>
    <mergeCell ref="A2:A3"/>
    <mergeCell ref="B2:B3"/>
    <mergeCell ref="C2:C3"/>
    <mergeCell ref="D2:D3"/>
    <mergeCell ref="E2:E3"/>
    <mergeCell ref="F2:F3"/>
    <mergeCell ref="G2:G3"/>
    <mergeCell ref="H2:H3"/>
    <mergeCell ref="I2:I3"/>
    <mergeCell ref="J2:J3"/>
    <mergeCell ref="K2:K3"/>
    <mergeCell ref="L2:L3"/>
    <mergeCell ref="M2:M3"/>
    <mergeCell ref="N2:N3"/>
    <mergeCell ref="N20:N26"/>
    <mergeCell ref="N28:N3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工程量清单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百小小</cp:lastModifiedBy>
  <dcterms:created xsi:type="dcterms:W3CDTF">2023-11-09T05:47:00Z</dcterms:created>
  <dcterms:modified xsi:type="dcterms:W3CDTF">2024-03-19T07:17:05Z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33548DE2B9514A28BE2441E2AAE9DF67_13</vt:lpwstr>
  </property>
  <property fmtid="{D5CDD505-2E9C-101B-9397-08002B2CF9AE}" pid="3" name="KSOProductBuildVer">
    <vt:lpwstr>2052-11.8.2.11542</vt:lpwstr>
  </property>
  <property fmtid="{D5CDD505-2E9C-101B-9397-08002B2CF9AE}" pid="4" name="KSOReadingLayout">
    <vt:bool>true</vt:bool>
  </property>
</Properties>
</file>