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.劳务清单明细" sheetId="1" r:id="rId1"/>
  </sheets>
  <definedNames>
    <definedName name="_xlnm._FilterDatabase" localSheetId="0" hidden="1">'2.劳务清单明细'!$A$2:$L$120</definedName>
    <definedName name="_xlnm.Print_Titles" localSheetId="0">'2.劳务清单明细'!$1:$2</definedName>
  </definedNames>
  <calcPr calcId="144525"/>
</workbook>
</file>

<file path=xl/sharedStrings.xml><?xml version="1.0" encoding="utf-8"?>
<sst xmlns="http://schemas.openxmlformats.org/spreadsheetml/2006/main" count="741" uniqueCount="329">
  <si>
    <t>渝湘复线高速公路项目武道段照明工程专项分包工程量清单明细</t>
  </si>
  <si>
    <t>序号</t>
  </si>
  <si>
    <t>工程或费用名称</t>
  </si>
  <si>
    <t>技术参数、规格型号</t>
  </si>
  <si>
    <t>工作内容</t>
  </si>
  <si>
    <t>计量规则</t>
  </si>
  <si>
    <t>单位</t>
  </si>
  <si>
    <t>数量</t>
  </si>
  <si>
    <t>备注</t>
  </si>
  <si>
    <t>甲乙供</t>
  </si>
  <si>
    <t>含税单价（元）</t>
  </si>
  <si>
    <t>含税合价
（元）</t>
  </si>
  <si>
    <t>二</t>
  </si>
  <si>
    <t>隧道通风</t>
  </si>
  <si>
    <t>射流风机</t>
  </si>
  <si>
    <t>SDS-1120T-4P-30</t>
  </si>
  <si>
    <t>1.本体安装
2.支架补刷油漆
3.单机调试
4.测试</t>
  </si>
  <si>
    <t>1.依据图纸所示，按设计配置和功能要求的设备数量以台计量
2.综合单价包干，包含一切安装辅材，二次转运、装卸、存储等费用</t>
  </si>
  <si>
    <t>台</t>
  </si>
  <si>
    <t>风机甲供</t>
  </si>
  <si>
    <t>2.2</t>
  </si>
  <si>
    <t>风机就地控制箱</t>
  </si>
  <si>
    <t>JK4002嵌入式，按图制作</t>
  </si>
  <si>
    <t>1.本体安装
2.单机调试
3.接线测试</t>
  </si>
  <si>
    <t>1.依据图纸所示，按设计配置和功能要求的设备数量以套计量
2.综合单价包干，包含一切安装辅材，二次转运、装卸、存储等费用</t>
  </si>
  <si>
    <t>套</t>
  </si>
  <si>
    <t>控制箱甲供</t>
  </si>
  <si>
    <t>2.3</t>
  </si>
  <si>
    <t>电力电缆</t>
  </si>
  <si>
    <t>ZBN-YJV-0.6/1KV 3×25</t>
  </si>
  <si>
    <t>1.线缆配套附件、辅材的装卸、运输、开箱、就位
2.线缆检查、编号、安放
3.断线、固定、临时封头、清理场地
4.电缆头制作、安装
5.功能检测</t>
  </si>
  <si>
    <t>1.依据图纸所示，按线缆长度，以m计量
2.综合单价包干，包含一切安装辅材，二次转运、装卸、存储等费用</t>
  </si>
  <si>
    <t>m</t>
  </si>
  <si>
    <t>电缆甲供</t>
  </si>
  <si>
    <t>2.4</t>
  </si>
  <si>
    <t>ZBN-YJV-0.6/1KV 3×35</t>
  </si>
  <si>
    <t>2.5</t>
  </si>
  <si>
    <t>ZBN-YJV-0.6/1KV 3×50</t>
  </si>
  <si>
    <t>2.6</t>
  </si>
  <si>
    <t>ZBN-YJV-0.6/1KV 3×70</t>
  </si>
  <si>
    <t>2.7</t>
  </si>
  <si>
    <t>ZBN-YJV-0.6/1KV3×95</t>
  </si>
  <si>
    <t>2.8</t>
  </si>
  <si>
    <t>WDZBN-YJV-0.6/1KV 3×25</t>
  </si>
  <si>
    <t>2.9</t>
  </si>
  <si>
    <t>WDZBN-YJV-0.6/1KV 3×35</t>
  </si>
  <si>
    <t>2.10</t>
  </si>
  <si>
    <t>WDZBN-YJV-0.6/1KV 3×50</t>
  </si>
  <si>
    <t>2.11</t>
  </si>
  <si>
    <t>WDZBN-YJV-0.6/1KV 3×70</t>
  </si>
  <si>
    <t>2.12</t>
  </si>
  <si>
    <t>WDZBN-YJV-0.6/1KV 3×95</t>
  </si>
  <si>
    <t>2.13</t>
  </si>
  <si>
    <t>接地电缆</t>
  </si>
  <si>
    <t>ZR-BV-16</t>
  </si>
  <si>
    <t>2.14</t>
  </si>
  <si>
    <t>就地控制电缆</t>
  </si>
  <si>
    <t>ZBN-KYJYP-10×2.5</t>
  </si>
  <si>
    <t>含安装材料</t>
  </si>
  <si>
    <t>2.15</t>
  </si>
  <si>
    <t>WDZB-KYJYP-10×2.5</t>
  </si>
  <si>
    <t>2.16</t>
  </si>
  <si>
    <t>风机拉拔实验</t>
  </si>
  <si>
    <t>风机自重15倍以上， 一处有2台</t>
  </si>
  <si>
    <t>1.检测平台安装、拆除
2.测试</t>
  </si>
  <si>
    <t>1.依据图纸所示，按设计配置和功能要求的设备数量以处计量
2.综合单价包干</t>
  </si>
  <si>
    <t>处</t>
  </si>
  <si>
    <t>乙供</t>
  </si>
  <si>
    <t>四</t>
  </si>
  <si>
    <t>隧道照明</t>
  </si>
  <si>
    <t>4.1</t>
  </si>
  <si>
    <t>主洞照明电缆</t>
  </si>
  <si>
    <t>4.1.1</t>
  </si>
  <si>
    <t>干线电缆</t>
  </si>
  <si>
    <t>ZBN-YJV-1kV-4×10</t>
  </si>
  <si>
    <t>4.1.2</t>
  </si>
  <si>
    <t>ZBN-YJV-1kV-4×16</t>
  </si>
  <si>
    <t>4.1.3</t>
  </si>
  <si>
    <t>ZBN-YJV-1kV-4×25</t>
  </si>
  <si>
    <t>4.1.4</t>
  </si>
  <si>
    <t>ZBN-YJV-1kV-4×35</t>
  </si>
  <si>
    <t>4.1.5</t>
  </si>
  <si>
    <t>ZBN-YJV-1kV-4×50</t>
  </si>
  <si>
    <t>4.1.6</t>
  </si>
  <si>
    <t>ZBN-YJV-1kV-4×6</t>
  </si>
  <si>
    <t>4.1.7</t>
  </si>
  <si>
    <t>ZB-YJV-1kV-4×10</t>
  </si>
  <si>
    <t>4.1.8</t>
  </si>
  <si>
    <t>ZB-YJV-1kV-4×16</t>
  </si>
  <si>
    <t>4.1.9</t>
  </si>
  <si>
    <t>ZB-YJV-1kV-4×25</t>
  </si>
  <si>
    <t>4.1.10</t>
  </si>
  <si>
    <t>ZB-YJV-1kV-4×35</t>
  </si>
  <si>
    <t>4.1.11</t>
  </si>
  <si>
    <t>ZB-YJV-1kV-4×50</t>
  </si>
  <si>
    <t>4.1.12</t>
  </si>
  <si>
    <t>ZB-YJV-1kV-4×6</t>
  </si>
  <si>
    <t>4.1.13</t>
  </si>
  <si>
    <t>支线电缆</t>
  </si>
  <si>
    <t>ZBN-YJV-1kV-4×4</t>
  </si>
  <si>
    <t>4.1.14</t>
  </si>
  <si>
    <t>ZB-YJV-1kV-4×4</t>
  </si>
  <si>
    <t>4.1.15</t>
  </si>
  <si>
    <t>支线电缴</t>
  </si>
  <si>
    <t>4.1.16</t>
  </si>
  <si>
    <t>配线电缆</t>
  </si>
  <si>
    <t>ZB-BV-450/750 3×2.5</t>
  </si>
  <si>
    <t>4.1.17</t>
  </si>
  <si>
    <t>ZBN-BV-450/750 3×2.5</t>
  </si>
  <si>
    <t>4.2</t>
  </si>
  <si>
    <t>主洞照明灯具</t>
  </si>
  <si>
    <t>4.2.1</t>
  </si>
  <si>
    <t>LED灯具</t>
  </si>
  <si>
    <t>130W,含支架、调光模块和接口</t>
  </si>
  <si>
    <t>1.灯具及配套附件、辅材的装卸、运输、就位
2.测位、钻孔、螺栓安装、支架固定、灯具安装
3.试亮、现场清理</t>
  </si>
  <si>
    <t>1.依据图纸所示，按满足设计配置和功能要求的灯具数量以套计量
2.综合单价包干，包含一切安装辅材，二次转运、装卸、存储等费用</t>
  </si>
  <si>
    <t>4.2.2</t>
  </si>
  <si>
    <t>200W,含支架、调光模块和接口</t>
  </si>
  <si>
    <t>4.2.4</t>
  </si>
  <si>
    <t>80W,含支架、调光模块和接口</t>
  </si>
  <si>
    <t>4.2.6</t>
  </si>
  <si>
    <t>80W,含支架</t>
  </si>
  <si>
    <t>4.3</t>
  </si>
  <si>
    <t>引道照明</t>
  </si>
  <si>
    <t>4.3.1</t>
  </si>
  <si>
    <t>路灯</t>
  </si>
  <si>
    <t>LED 160W</t>
  </si>
  <si>
    <t>1.依据图纸所示，按满足设计配置和功能要求的路灯数量以套计量
2.综合单价包干，包含一切安装辅材，二次转运、装卸、存储等费用</t>
  </si>
  <si>
    <t>4.3.2</t>
  </si>
  <si>
    <t>LED 200W</t>
  </si>
  <si>
    <t xml:space="preserve">1.灯具及配套附件、辅材的装卸、运输、就位
2.测位、钻孔、螺栓安装、支架固定、灯具安装
3.试亮、现场清理
</t>
  </si>
  <si>
    <t>4.3.3</t>
  </si>
  <si>
    <t>路灯灯杆(10米)</t>
  </si>
  <si>
    <t>h=10米金属杆，悬挑1.5米</t>
  </si>
  <si>
    <t>1.灯杆及配套附件、辅材的装卸、运输、就位
2.灯杆、灯盘、防护罩安装
3.防腐处理</t>
  </si>
  <si>
    <t>1.依据图纸所示，按满足设计配置和功能要求的灯杆数量以套计量
2.综合单价包干，包含一切安装辅材，二次转运、装卸、存储等费用</t>
  </si>
  <si>
    <t>灯杆甲供</t>
  </si>
  <si>
    <t>4.3.4</t>
  </si>
  <si>
    <t>路灯灯杆(9米)</t>
  </si>
  <si>
    <t>h=9米金属杆，悬挑1.5米</t>
  </si>
  <si>
    <t>4.3.5</t>
  </si>
  <si>
    <t>路灯基础(路基设置)</t>
  </si>
  <si>
    <t>按图制作，含挖方、基础、线管和接地等</t>
  </si>
  <si>
    <t>1.基坑开挖、整修
2.铺设垫层
3.模板制作、运输、安装、拆除、维修、保养
4.钢筋及预埋件制作入模
5.混凝土运输、浇筑、养护
6.基坑回填、夯实、弃方移运处理</t>
  </si>
  <si>
    <t>1、依据图纸所示，按基础数量以座计量
2.综合单价包干，包含地笼、预埋件一切安装辅材</t>
  </si>
  <si>
    <t>座</t>
  </si>
  <si>
    <t>4.3.6</t>
  </si>
  <si>
    <t>路灯基础(桥梁设置)</t>
  </si>
  <si>
    <t>按图制作，含接线盒、管道和接地等</t>
  </si>
  <si>
    <t>4.3.7</t>
  </si>
  <si>
    <t>YJV22-1kV-5×10，洞内电缆沟敷设</t>
  </si>
  <si>
    <t>YJV22-1kV-5×10，洞外直埋敷设</t>
  </si>
  <si>
    <t>1.线缆配套附件、辅材的装卸、运输、开箱、就位
2.线缆检查、编号、安放
3.断线、固定、临时封头、清理场地
4.电缆头制作、安装
5.功能检测
6.电缆沟开挖回填</t>
  </si>
  <si>
    <t>1.依据图纸所示，按线缆长度，以m计量
2.综合单价包干，包含一切安装辅材，二次转运、装卸、存储、电缆直埋开挖回填等费用</t>
  </si>
  <si>
    <t>4.3.8</t>
  </si>
  <si>
    <t>桥梁段路灯穿线钢管</t>
  </si>
  <si>
    <t>2- φ60镀锌钢管，含抱篮、螺栓等</t>
  </si>
  <si>
    <t>1.保护管及支架制作、运输
2.保护管敷设、接头接续、防腐处理、管卡安装</t>
  </si>
  <si>
    <t>1.依据图纸所示，按管材长度，以m计量
2.综合单价包干，包含一切安装辅材，二次转运、装卸、存储等费用</t>
  </si>
  <si>
    <t>延米</t>
  </si>
  <si>
    <t>钢管甲供</t>
  </si>
  <si>
    <t>4.4</t>
  </si>
  <si>
    <t>紧急停车带照明</t>
  </si>
  <si>
    <t>4.4.1</t>
  </si>
  <si>
    <t>紧急停车带隧道灯</t>
  </si>
  <si>
    <t>LED-45W,含支架</t>
  </si>
  <si>
    <t>4.4.2</t>
  </si>
  <si>
    <t>紧急停车带标志</t>
  </si>
  <si>
    <t>LED光源</t>
  </si>
  <si>
    <t>1.设备本体、支架及配套附件、辅材的装卸、运输、就位
2.安装、线缆连接
3.接口正确性检查和调试、指标测试</t>
  </si>
  <si>
    <t>1.依据图纸所示，按满足设计配置和功能要求的标志数量以套计量
2.综合单价包干，包含一切安装辅材，二次转运、装卸、存储等费用</t>
  </si>
  <si>
    <t>设备甲供</t>
  </si>
  <si>
    <t>4.4.3</t>
  </si>
  <si>
    <t>绝缘穿刺线夹</t>
  </si>
  <si>
    <t>主线4～35,支线1.5～10</t>
  </si>
  <si>
    <t>1、定位、量尺寸、剥护套层、安装、包缠绝缘封堵</t>
  </si>
  <si>
    <t>1.依据图纸所示，按数量个以个计量
2.综合单价包干，包含一切安装辅材及甲供材料设备的二次转运、装卸、存储等费用</t>
  </si>
  <si>
    <t>个</t>
  </si>
  <si>
    <t>4.4.4</t>
  </si>
  <si>
    <t>ZBN-YJV-0.6/1kV 5×2.5</t>
  </si>
  <si>
    <t>4.4.5</t>
  </si>
  <si>
    <t>配电导线</t>
  </si>
  <si>
    <t>NH-BVV-500V,5×2.5</t>
  </si>
  <si>
    <t>4.4.6</t>
  </si>
  <si>
    <t>NH-BVV-500V,3×2.5</t>
  </si>
  <si>
    <t>4.4.7</t>
  </si>
  <si>
    <t>分线箱</t>
  </si>
  <si>
    <t>定制</t>
  </si>
  <si>
    <t>4.4.8</t>
  </si>
  <si>
    <t>分线盒</t>
  </si>
  <si>
    <t>钢质</t>
  </si>
  <si>
    <t>1.本体安装
2.单机调试
3.接线测试
3.接地</t>
  </si>
  <si>
    <t>1.依据图纸所示，按设计配置和功能要求的设备数量以个计量
2.综合单价包干，包含一切安装辅材，二次转运、装卸、存储等费用</t>
  </si>
  <si>
    <t>4.4.9</t>
  </si>
  <si>
    <t>可挠金属管</t>
  </si>
  <si>
    <t>φ15,含卡扣件等</t>
  </si>
  <si>
    <t>4.4.10</t>
  </si>
  <si>
    <t>镀锌钢管</t>
  </si>
  <si>
    <t>φ25,含卡扣件等</t>
  </si>
  <si>
    <t>4.5</t>
  </si>
  <si>
    <t>车行横通道照明</t>
  </si>
  <si>
    <t>4.5.1</t>
  </si>
  <si>
    <t>4.5.2</t>
  </si>
  <si>
    <t>控制导线</t>
  </si>
  <si>
    <t>NH-KVV-500V,6×1.5</t>
  </si>
  <si>
    <t>4.5.3</t>
  </si>
  <si>
    <t>4.5.4</t>
  </si>
  <si>
    <t>4.5.5</t>
  </si>
  <si>
    <t>主线4~35,支线1.5~10</t>
  </si>
  <si>
    <t>4.5.6</t>
  </si>
  <si>
    <t>4.5.7</t>
  </si>
  <si>
    <t>照明按钮盒</t>
  </si>
  <si>
    <t>按图制作</t>
  </si>
  <si>
    <t>1.本体及配套附件、辅材的装卸、运输、就位
2.安装、线缆连接</t>
  </si>
  <si>
    <t>4.5.8</t>
  </si>
  <si>
    <t>照明控制箱</t>
  </si>
  <si>
    <t>4.5.9</t>
  </si>
  <si>
    <t>车行横通道指示标志</t>
  </si>
  <si>
    <t>4.5.10</t>
  </si>
  <si>
    <t>4.5.11</t>
  </si>
  <si>
    <t>4.6</t>
  </si>
  <si>
    <t>人行横通道照明</t>
  </si>
  <si>
    <t>4.6.1</t>
  </si>
  <si>
    <t>4.6.2</t>
  </si>
  <si>
    <t>感应式开关</t>
  </si>
  <si>
    <t>红外线感应</t>
  </si>
  <si>
    <t>4.6.3</t>
  </si>
  <si>
    <t>4.6.4</t>
  </si>
  <si>
    <t>4.6.5</t>
  </si>
  <si>
    <t>主线4~35,支线15~10</t>
  </si>
  <si>
    <t>4.6.6</t>
  </si>
  <si>
    <t>4.6.7</t>
  </si>
  <si>
    <t>人行横通道指示标志</t>
  </si>
  <si>
    <t>1.依据图纸所示，按满足设计配置和功能要求的标志数量以个计量
2.综合单价包干，包含一切安装辅材，二次转运、装卸、存储等费用</t>
  </si>
  <si>
    <t>甲供</t>
  </si>
  <si>
    <t>4.6.8</t>
  </si>
  <si>
    <t>4.6.9</t>
  </si>
  <si>
    <t>4.7</t>
  </si>
  <si>
    <t>疏散指示标志</t>
  </si>
  <si>
    <t>4.7.1</t>
  </si>
  <si>
    <t>LED,图示规格</t>
  </si>
  <si>
    <t>4.7.2</t>
  </si>
  <si>
    <t>4.7.3</t>
  </si>
  <si>
    <t>NH-BVV-500V-2×2.5</t>
  </si>
  <si>
    <t>4.7.4</t>
  </si>
  <si>
    <t>4.7.5</t>
  </si>
  <si>
    <t>接地导线</t>
  </si>
  <si>
    <t>NH-VV,1×2.5</t>
  </si>
  <si>
    <t>1.依据图纸所示，按数量个以m计量
2.综合单价包干，包含一切安装辅材及甲供材料设备的二次转运、装卸、存储等费用</t>
  </si>
  <si>
    <t>4.9</t>
  </si>
  <si>
    <t>线槽、支架、接地</t>
  </si>
  <si>
    <t>4.9.1</t>
  </si>
  <si>
    <t>金属桥架</t>
  </si>
  <si>
    <t>200×150×15mm含安装附件</t>
  </si>
  <si>
    <t>1.桥架配套附件、辅材的装卸、运输、开箱、就位
2.固定、临时封头、清理场地
3.接地</t>
  </si>
  <si>
    <t>1.依据图纸所示，按桥架长度，以m计量
2.综合单价包干，包含一切安装辅材，二次转运、装卸、存储等费用</t>
  </si>
  <si>
    <t>桥架甲供</t>
  </si>
  <si>
    <t>4.9.2</t>
  </si>
  <si>
    <t>100×50×1.5mm含安装附件</t>
  </si>
  <si>
    <t>4.9.3</t>
  </si>
  <si>
    <t>桥架托架</t>
  </si>
  <si>
    <t>按图制作，含螺栓、安装附件等</t>
  </si>
  <si>
    <t>1.支架安装
2.防雷接地
3.补刷油漆</t>
  </si>
  <si>
    <t>1.依据图纸所示，按数量以套计量
2.综合单价包干，包含一切安装辅材，二次转运、装卸、存储等费用</t>
  </si>
  <si>
    <t>托架甲供</t>
  </si>
  <si>
    <t>4.9.4</t>
  </si>
  <si>
    <t>灯具接地支线电缆</t>
  </si>
  <si>
    <t>ZB-YJV-1kV,1×16</t>
  </si>
  <si>
    <t>4.9.5</t>
  </si>
  <si>
    <t>明敷支线保护管道</t>
  </si>
  <si>
    <t>4根KJG-WVH50管，含防脱卡箍等</t>
  </si>
  <si>
    <t>1.依据图纸所示，按管材长度，以延米计量
2.综合单价包干，包含一切安装辅材，二次转运、装卸、存储等费用</t>
  </si>
  <si>
    <t>4.9.6</t>
  </si>
  <si>
    <t>照明配电箱</t>
  </si>
  <si>
    <t>图示规格，含元器件</t>
  </si>
  <si>
    <t>1.设备本体及配套附件、辅材的装卸、运输、就位
2.安装、线缆连接
3.接口正确性检查和调试、指标测试、标识</t>
  </si>
  <si>
    <t>1.依据图纸所示，按设备数量以台计量
2.综合单价包干，包含一切安装辅材，二次转运、装卸、存储等费用</t>
  </si>
  <si>
    <t>4.9.7</t>
  </si>
  <si>
    <t>Ⅰ型电缆支架</t>
  </si>
  <si>
    <t>三层，镀锌角钢制作，含螺栓等安装附件</t>
  </si>
  <si>
    <t>支架甲供</t>
  </si>
  <si>
    <t>4.9.8</t>
  </si>
  <si>
    <t>Ⅱ型电缆支架</t>
  </si>
  <si>
    <t>二层，镀锌角钢制作，含螺栓等安装附件</t>
  </si>
  <si>
    <t>4.9.9</t>
  </si>
  <si>
    <t>接地引下线</t>
  </si>
  <si>
    <t>NH-VV,1×35</t>
  </si>
  <si>
    <t>4.9.10</t>
  </si>
  <si>
    <t>强电接地镀锌扁钢</t>
  </si>
  <si>
    <t>-50×5</t>
  </si>
  <si>
    <t>1.接地扁钢(角钢）加工、装卸、运输
2.安装、防护、焊接、打孔
3.功能检测</t>
  </si>
  <si>
    <t>1.依据图纸所示，按型钢长度，以m计量
2.综合单价包干，包含一切安装辅材，二次转运、装卸、存储、高空等费用</t>
  </si>
  <si>
    <t>扁钢甲供</t>
  </si>
  <si>
    <t>4.9.11</t>
  </si>
  <si>
    <t>弱电接地镀锌扁钢</t>
  </si>
  <si>
    <t>50×5</t>
  </si>
  <si>
    <t>4.9.12</t>
  </si>
  <si>
    <t>4.9.13</t>
  </si>
  <si>
    <t>绝缘穿剌线夹</t>
  </si>
  <si>
    <t>1.依据图纸所示，按数量个以个
2.综合单价包干，包含一切安装辅材及甲供材料设备的二次转运、装卸、存储等费用</t>
  </si>
  <si>
    <t>4.9.14</t>
  </si>
  <si>
    <t>洞口重复接地</t>
  </si>
  <si>
    <t>含接地级等，≤40</t>
  </si>
  <si>
    <t>1.接地材料加工、装卸、运输
2.安装、防护、连接、打孔
3.功能检测</t>
  </si>
  <si>
    <t>1.依据图纸所示，按数量个以处计量
2.综合单价包干，包含一切安装辅材及甲供材料设备的二次转运、装卸、存储等费用</t>
  </si>
  <si>
    <t>4.10</t>
  </si>
  <si>
    <t>无极调光系统</t>
  </si>
  <si>
    <t>4.10.1</t>
  </si>
  <si>
    <t>隧道智能照明控制器</t>
  </si>
  <si>
    <t>专用，成套配置，含控制通道终端电阻模块、包含调光控制柜</t>
  </si>
  <si>
    <t>1.设备本体及配套附件、辅材的装卸、运输、就位
2.安装、线缆连接
3.通电，设备调试，指标测试</t>
  </si>
  <si>
    <t>4.10.4</t>
  </si>
  <si>
    <t>控制电缆</t>
  </si>
  <si>
    <t>ZBN-RVVSP 2×2.5</t>
  </si>
  <si>
    <t>4.10.5</t>
  </si>
  <si>
    <t>控制电缆中继器</t>
  </si>
  <si>
    <t>与控制器配套</t>
  </si>
  <si>
    <t>新增1</t>
  </si>
  <si>
    <t>中杆灯</t>
  </si>
  <si>
    <t>2×200WLED灯</t>
  </si>
  <si>
    <t>1.灯具及配套附件供货、装卸、运输</t>
  </si>
  <si>
    <t>仅供货</t>
  </si>
  <si>
    <t>新增2</t>
  </si>
  <si>
    <t>防爆型荧光灯</t>
  </si>
  <si>
    <t>56W</t>
  </si>
  <si>
    <t>安全生产费</t>
  </si>
  <si>
    <t>按《JTG 3830-2018 公路工程建设项目概算预算编制办法》</t>
  </si>
  <si>
    <t>1.按建筑安装工程费的2.0%计算
2.结算时据实结算</t>
  </si>
  <si>
    <t>合计（元）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</si>
</sst>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2"/>
      <color theme="1"/>
      <name val="宋体"/>
      <charset val="134"/>
      <scheme val="minor"/>
    </font>
    <font>
      <b/>
      <sz val="10"/>
      <color rgb="FF000000"/>
      <name val="方正仿宋_GBK"/>
      <charset val="134"/>
    </font>
    <font>
      <sz val="12"/>
      <color rgb="FF000000"/>
      <name val="黑体"/>
      <charset val="134"/>
    </font>
    <font>
      <sz val="11"/>
      <color rgb="FF000000"/>
      <name val="黑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>
      <alignment vertical="center"/>
    </xf>
    <xf numFmtId="49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>
      <alignment vertical="center"/>
    </xf>
    <xf numFmtId="0" fontId="6" fillId="0" borderId="0" xfId="0" applyFont="1" applyFill="1" applyProtection="1">
      <alignment vertical="center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left" vertical="center" wrapText="1"/>
    </xf>
    <xf numFmtId="176" fontId="8" fillId="0" borderId="1" xfId="0" applyNumberFormat="1" applyFont="1" applyFill="1" applyBorder="1" applyProtection="1">
      <alignment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77" fontId="8" fillId="0" borderId="1" xfId="0" applyNumberFormat="1" applyFont="1" applyFill="1" applyBorder="1" applyAlignment="1" applyProtection="1">
      <alignment horizontal="left" vertical="center" wrapText="1"/>
    </xf>
    <xf numFmtId="176" fontId="10" fillId="0" borderId="2" xfId="0" applyNumberFormat="1" applyFont="1" applyFill="1" applyBorder="1" applyAlignment="1" applyProtection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center" vertical="center" wrapText="1"/>
    </xf>
    <xf numFmtId="176" fontId="10" fillId="0" borderId="4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Protection="1">
      <alignment vertical="center"/>
    </xf>
    <xf numFmtId="176" fontId="11" fillId="0" borderId="0" xfId="0" applyNumberFormat="1" applyFont="1" applyFill="1">
      <alignment vertical="center"/>
    </xf>
    <xf numFmtId="176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Protection="1">
      <alignment vertical="center"/>
      <protection locked="0"/>
    </xf>
    <xf numFmtId="0" fontId="8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Protection="1">
      <alignment vertical="center"/>
      <protection locked="0"/>
    </xf>
    <xf numFmtId="177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19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J7" sqref="J7"/>
    </sheetView>
  </sheetViews>
  <sheetFormatPr defaultColWidth="10" defaultRowHeight="14.25"/>
  <cols>
    <col min="1" max="1" width="5.75" style="4" customWidth="1"/>
    <col min="2" max="2" width="12.25" style="5" customWidth="1"/>
    <col min="3" max="3" width="17.75" style="5" customWidth="1"/>
    <col min="4" max="4" width="23.8333333333333" style="5" customWidth="1"/>
    <col min="5" max="5" width="29.9916666666667" style="5" customWidth="1"/>
    <col min="6" max="6" width="6.25" style="6" customWidth="1"/>
    <col min="7" max="7" width="6.625" style="7" customWidth="1"/>
    <col min="8" max="8" width="8.23333333333333" style="8" customWidth="1"/>
    <col min="9" max="9" width="7.83333333333333" style="7" customWidth="1"/>
    <col min="10" max="10" width="10" style="9" customWidth="1"/>
    <col min="11" max="11" width="12.625" style="10" customWidth="1"/>
    <col min="12" max="12" width="6.5" style="11" customWidth="1"/>
  </cols>
  <sheetData>
    <row r="1" ht="42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20"/>
      <c r="K1" s="12"/>
      <c r="L1" s="12"/>
    </row>
    <row r="2" s="1" customFormat="1" ht="42" customHeight="1" spans="1:12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21" t="s">
        <v>10</v>
      </c>
      <c r="K2" s="13" t="s">
        <v>11</v>
      </c>
      <c r="L2" s="13" t="s">
        <v>8</v>
      </c>
    </row>
    <row r="3" s="2" customFormat="1" ht="26" customHeight="1" spans="1:12">
      <c r="A3" s="14" t="s">
        <v>12</v>
      </c>
      <c r="B3" s="15" t="s">
        <v>13</v>
      </c>
      <c r="C3" s="15"/>
      <c r="D3" s="15"/>
      <c r="E3" s="15"/>
      <c r="F3" s="15"/>
      <c r="G3" s="15"/>
      <c r="H3" s="15"/>
      <c r="I3" s="15"/>
      <c r="J3" s="22"/>
      <c r="K3" s="23"/>
      <c r="L3" s="23"/>
    </row>
    <row r="4" ht="48" outlineLevel="1" spans="1:12">
      <c r="A4" s="16">
        <v>2.1</v>
      </c>
      <c r="B4" s="15" t="s">
        <v>14</v>
      </c>
      <c r="C4" s="15" t="s">
        <v>15</v>
      </c>
      <c r="D4" s="17" t="s">
        <v>16</v>
      </c>
      <c r="E4" s="17" t="s">
        <v>17</v>
      </c>
      <c r="F4" s="15" t="s">
        <v>18</v>
      </c>
      <c r="G4" s="15">
        <v>110</v>
      </c>
      <c r="H4" s="15"/>
      <c r="I4" s="15" t="s">
        <v>19</v>
      </c>
      <c r="J4" s="24"/>
      <c r="K4" s="25">
        <f>ROUND(G4*J4,2)</f>
        <v>0</v>
      </c>
      <c r="L4" s="26"/>
    </row>
    <row r="5" ht="48" outlineLevel="1" spans="1:12">
      <c r="A5" s="14" t="s">
        <v>20</v>
      </c>
      <c r="B5" s="15" t="s">
        <v>21</v>
      </c>
      <c r="C5" s="15" t="s">
        <v>22</v>
      </c>
      <c r="D5" s="17" t="s">
        <v>23</v>
      </c>
      <c r="E5" s="17" t="s">
        <v>24</v>
      </c>
      <c r="F5" s="15" t="s">
        <v>25</v>
      </c>
      <c r="G5" s="15">
        <v>55</v>
      </c>
      <c r="H5" s="15"/>
      <c r="I5" s="15" t="s">
        <v>26</v>
      </c>
      <c r="J5" s="24"/>
      <c r="K5" s="25">
        <f>ROUND(G5*J5,2)</f>
        <v>0</v>
      </c>
      <c r="L5" s="26"/>
    </row>
    <row r="6" ht="84" outlineLevel="1" spans="1:12">
      <c r="A6" s="14" t="s">
        <v>27</v>
      </c>
      <c r="B6" s="15" t="s">
        <v>28</v>
      </c>
      <c r="C6" s="15" t="s">
        <v>29</v>
      </c>
      <c r="D6" s="17" t="s">
        <v>30</v>
      </c>
      <c r="E6" s="17" t="s">
        <v>31</v>
      </c>
      <c r="F6" s="15" t="s">
        <v>32</v>
      </c>
      <c r="G6" s="15">
        <v>2600</v>
      </c>
      <c r="H6" s="15"/>
      <c r="I6" s="15" t="s">
        <v>33</v>
      </c>
      <c r="J6" s="24"/>
      <c r="K6" s="25">
        <f>ROUND(G6*J6,2)</f>
        <v>0</v>
      </c>
      <c r="L6" s="26"/>
    </row>
    <row r="7" ht="84" outlineLevel="1" spans="1:12">
      <c r="A7" s="14" t="s">
        <v>34</v>
      </c>
      <c r="B7" s="15" t="s">
        <v>28</v>
      </c>
      <c r="C7" s="15" t="s">
        <v>35</v>
      </c>
      <c r="D7" s="17" t="s">
        <v>30</v>
      </c>
      <c r="E7" s="17" t="s">
        <v>31</v>
      </c>
      <c r="F7" s="15" t="s">
        <v>32</v>
      </c>
      <c r="G7" s="15">
        <v>6200</v>
      </c>
      <c r="H7" s="15"/>
      <c r="I7" s="15" t="s">
        <v>33</v>
      </c>
      <c r="J7" s="24"/>
      <c r="K7" s="25">
        <f t="shared" ref="K4:K19" si="0">ROUND(G7*J7,2)</f>
        <v>0</v>
      </c>
      <c r="L7" s="26"/>
    </row>
    <row r="8" ht="84" outlineLevel="1" spans="1:12">
      <c r="A8" s="14" t="s">
        <v>36</v>
      </c>
      <c r="B8" s="15" t="s">
        <v>28</v>
      </c>
      <c r="C8" s="15" t="s">
        <v>37</v>
      </c>
      <c r="D8" s="17" t="s">
        <v>30</v>
      </c>
      <c r="E8" s="17" t="s">
        <v>31</v>
      </c>
      <c r="F8" s="15" t="s">
        <v>32</v>
      </c>
      <c r="G8" s="15">
        <v>10200</v>
      </c>
      <c r="H8" s="15"/>
      <c r="I8" s="15" t="s">
        <v>33</v>
      </c>
      <c r="J8" s="24"/>
      <c r="K8" s="25">
        <f t="shared" si="0"/>
        <v>0</v>
      </c>
      <c r="L8" s="26"/>
    </row>
    <row r="9" ht="84" outlineLevel="1" spans="1:12">
      <c r="A9" s="14" t="s">
        <v>38</v>
      </c>
      <c r="B9" s="15" t="s">
        <v>28</v>
      </c>
      <c r="C9" s="15" t="s">
        <v>39</v>
      </c>
      <c r="D9" s="17" t="s">
        <v>30</v>
      </c>
      <c r="E9" s="17" t="s">
        <v>31</v>
      </c>
      <c r="F9" s="15" t="s">
        <v>32</v>
      </c>
      <c r="G9" s="15">
        <v>9298</v>
      </c>
      <c r="H9" s="15"/>
      <c r="I9" s="15" t="s">
        <v>33</v>
      </c>
      <c r="J9" s="24"/>
      <c r="K9" s="25">
        <f t="shared" si="0"/>
        <v>0</v>
      </c>
      <c r="L9" s="26"/>
    </row>
    <row r="10" ht="84" outlineLevel="1" spans="1:12">
      <c r="A10" s="14" t="s">
        <v>40</v>
      </c>
      <c r="B10" s="15" t="s">
        <v>28</v>
      </c>
      <c r="C10" s="15" t="s">
        <v>41</v>
      </c>
      <c r="D10" s="17" t="s">
        <v>30</v>
      </c>
      <c r="E10" s="17" t="s">
        <v>31</v>
      </c>
      <c r="F10" s="15" t="s">
        <v>32</v>
      </c>
      <c r="G10" s="15">
        <v>1600</v>
      </c>
      <c r="H10" s="15"/>
      <c r="I10" s="15" t="s">
        <v>33</v>
      </c>
      <c r="J10" s="24"/>
      <c r="K10" s="25">
        <f t="shared" si="0"/>
        <v>0</v>
      </c>
      <c r="L10" s="26"/>
    </row>
    <row r="11" ht="84" outlineLevel="1" spans="1:12">
      <c r="A11" s="14" t="s">
        <v>42</v>
      </c>
      <c r="B11" s="15" t="s">
        <v>28</v>
      </c>
      <c r="C11" s="15" t="s">
        <v>43</v>
      </c>
      <c r="D11" s="17" t="s">
        <v>30</v>
      </c>
      <c r="E11" s="17" t="s">
        <v>31</v>
      </c>
      <c r="F11" s="15" t="s">
        <v>32</v>
      </c>
      <c r="G11" s="15">
        <v>1900</v>
      </c>
      <c r="H11" s="15"/>
      <c r="I11" s="15" t="s">
        <v>33</v>
      </c>
      <c r="J11" s="24"/>
      <c r="K11" s="25">
        <f t="shared" si="0"/>
        <v>0</v>
      </c>
      <c r="L11" s="26"/>
    </row>
    <row r="12" ht="84" outlineLevel="1" spans="1:12">
      <c r="A12" s="14" t="s">
        <v>44</v>
      </c>
      <c r="B12" s="15" t="s">
        <v>28</v>
      </c>
      <c r="C12" s="15" t="s">
        <v>45</v>
      </c>
      <c r="D12" s="17" t="s">
        <v>30</v>
      </c>
      <c r="E12" s="17" t="s">
        <v>31</v>
      </c>
      <c r="F12" s="15" t="s">
        <v>32</v>
      </c>
      <c r="G12" s="15">
        <v>4500</v>
      </c>
      <c r="H12" s="15"/>
      <c r="I12" s="15" t="s">
        <v>33</v>
      </c>
      <c r="J12" s="24"/>
      <c r="K12" s="25">
        <f t="shared" si="0"/>
        <v>0</v>
      </c>
      <c r="L12" s="26"/>
    </row>
    <row r="13" ht="84" outlineLevel="1" spans="1:12">
      <c r="A13" s="14" t="s">
        <v>46</v>
      </c>
      <c r="B13" s="15" t="s">
        <v>28</v>
      </c>
      <c r="C13" s="15" t="s">
        <v>47</v>
      </c>
      <c r="D13" s="17" t="s">
        <v>30</v>
      </c>
      <c r="E13" s="17" t="s">
        <v>31</v>
      </c>
      <c r="F13" s="15" t="s">
        <v>32</v>
      </c>
      <c r="G13" s="15">
        <v>5300</v>
      </c>
      <c r="H13" s="15"/>
      <c r="I13" s="15" t="s">
        <v>33</v>
      </c>
      <c r="J13" s="24"/>
      <c r="K13" s="25">
        <f t="shared" si="0"/>
        <v>0</v>
      </c>
      <c r="L13" s="26"/>
    </row>
    <row r="14" ht="84" outlineLevel="1" spans="1:12">
      <c r="A14" s="14" t="s">
        <v>48</v>
      </c>
      <c r="B14" s="15" t="s">
        <v>28</v>
      </c>
      <c r="C14" s="15" t="s">
        <v>49</v>
      </c>
      <c r="D14" s="17" t="s">
        <v>30</v>
      </c>
      <c r="E14" s="17" t="s">
        <v>31</v>
      </c>
      <c r="F14" s="15" t="s">
        <v>32</v>
      </c>
      <c r="G14" s="15">
        <v>5500</v>
      </c>
      <c r="H14" s="15"/>
      <c r="I14" s="15" t="s">
        <v>33</v>
      </c>
      <c r="J14" s="24"/>
      <c r="K14" s="25">
        <f t="shared" si="0"/>
        <v>0</v>
      </c>
      <c r="L14" s="26"/>
    </row>
    <row r="15" ht="84" outlineLevel="1" spans="1:12">
      <c r="A15" s="14" t="s">
        <v>50</v>
      </c>
      <c r="B15" s="15" t="s">
        <v>28</v>
      </c>
      <c r="C15" s="15" t="s">
        <v>51</v>
      </c>
      <c r="D15" s="17" t="s">
        <v>30</v>
      </c>
      <c r="E15" s="17" t="s">
        <v>31</v>
      </c>
      <c r="F15" s="15" t="s">
        <v>32</v>
      </c>
      <c r="G15" s="15">
        <v>5200</v>
      </c>
      <c r="H15" s="15"/>
      <c r="I15" s="15" t="s">
        <v>33</v>
      </c>
      <c r="J15" s="24"/>
      <c r="K15" s="25">
        <f t="shared" si="0"/>
        <v>0</v>
      </c>
      <c r="L15" s="26"/>
    </row>
    <row r="16" ht="84" outlineLevel="1" spans="1:12">
      <c r="A16" s="14" t="s">
        <v>52</v>
      </c>
      <c r="B16" s="15" t="s">
        <v>53</v>
      </c>
      <c r="C16" s="15" t="s">
        <v>54</v>
      </c>
      <c r="D16" s="17" t="s">
        <v>30</v>
      </c>
      <c r="E16" s="17" t="s">
        <v>31</v>
      </c>
      <c r="F16" s="15" t="s">
        <v>32</v>
      </c>
      <c r="G16" s="15">
        <v>6600</v>
      </c>
      <c r="H16" s="15"/>
      <c r="I16" s="15" t="s">
        <v>33</v>
      </c>
      <c r="J16" s="24"/>
      <c r="K16" s="25">
        <f t="shared" si="0"/>
        <v>0</v>
      </c>
      <c r="L16" s="26"/>
    </row>
    <row r="17" ht="84" outlineLevel="1" spans="1:12">
      <c r="A17" s="14" t="s">
        <v>55</v>
      </c>
      <c r="B17" s="15" t="s">
        <v>56</v>
      </c>
      <c r="C17" s="15" t="s">
        <v>57</v>
      </c>
      <c r="D17" s="17" t="s">
        <v>30</v>
      </c>
      <c r="E17" s="17" t="s">
        <v>31</v>
      </c>
      <c r="F17" s="15" t="s">
        <v>32</v>
      </c>
      <c r="G17" s="15">
        <v>29898</v>
      </c>
      <c r="H17" s="15" t="s">
        <v>58</v>
      </c>
      <c r="I17" s="15" t="s">
        <v>33</v>
      </c>
      <c r="J17" s="24"/>
      <c r="K17" s="25">
        <f t="shared" si="0"/>
        <v>0</v>
      </c>
      <c r="L17" s="26"/>
    </row>
    <row r="18" ht="84" outlineLevel="1" spans="1:12">
      <c r="A18" s="14" t="s">
        <v>59</v>
      </c>
      <c r="B18" s="15" t="s">
        <v>56</v>
      </c>
      <c r="C18" s="15" t="s">
        <v>60</v>
      </c>
      <c r="D18" s="17" t="s">
        <v>30</v>
      </c>
      <c r="E18" s="17" t="s">
        <v>31</v>
      </c>
      <c r="F18" s="15" t="s">
        <v>32</v>
      </c>
      <c r="G18" s="15">
        <v>22400</v>
      </c>
      <c r="H18" s="15" t="s">
        <v>58</v>
      </c>
      <c r="I18" s="15" t="s">
        <v>33</v>
      </c>
      <c r="J18" s="24"/>
      <c r="K18" s="25">
        <f t="shared" si="0"/>
        <v>0</v>
      </c>
      <c r="L18" s="26"/>
    </row>
    <row r="19" ht="36" outlineLevel="1" spans="1:12">
      <c r="A19" s="14" t="s">
        <v>61</v>
      </c>
      <c r="B19" s="15" t="s">
        <v>62</v>
      </c>
      <c r="C19" s="15" t="s">
        <v>63</v>
      </c>
      <c r="D19" s="17" t="s">
        <v>64</v>
      </c>
      <c r="E19" s="17" t="s">
        <v>65</v>
      </c>
      <c r="F19" s="15" t="s">
        <v>66</v>
      </c>
      <c r="G19" s="15">
        <v>55</v>
      </c>
      <c r="H19" s="15"/>
      <c r="I19" s="15" t="s">
        <v>67</v>
      </c>
      <c r="J19" s="24"/>
      <c r="K19" s="25">
        <f t="shared" si="0"/>
        <v>0</v>
      </c>
      <c r="L19" s="27"/>
    </row>
    <row r="20" ht="27" customHeight="1" spans="1:12">
      <c r="A20" s="14" t="s">
        <v>68</v>
      </c>
      <c r="B20" s="15" t="s">
        <v>69</v>
      </c>
      <c r="C20" s="15"/>
      <c r="D20" s="15"/>
      <c r="E20" s="15"/>
      <c r="F20" s="18"/>
      <c r="G20" s="19"/>
      <c r="H20" s="15"/>
      <c r="I20" s="15"/>
      <c r="J20" s="24"/>
      <c r="K20" s="25"/>
      <c r="L20" s="26"/>
    </row>
    <row r="21" ht="27" customHeight="1" outlineLevel="1" spans="1:12">
      <c r="A21" s="14" t="s">
        <v>70</v>
      </c>
      <c r="B21" s="14" t="s">
        <v>71</v>
      </c>
      <c r="C21" s="14"/>
      <c r="D21" s="14"/>
      <c r="E21" s="14"/>
      <c r="F21" s="18"/>
      <c r="G21" s="19"/>
      <c r="H21" s="15"/>
      <c r="I21" s="15"/>
      <c r="J21" s="24"/>
      <c r="K21" s="25"/>
      <c r="L21" s="26"/>
    </row>
    <row r="22" ht="84" outlineLevel="1" spans="1:12">
      <c r="A22" s="14" t="s">
        <v>72</v>
      </c>
      <c r="B22" s="15" t="s">
        <v>73</v>
      </c>
      <c r="C22" s="15" t="s">
        <v>74</v>
      </c>
      <c r="D22" s="17" t="s">
        <v>30</v>
      </c>
      <c r="E22" s="17" t="s">
        <v>31</v>
      </c>
      <c r="F22" s="15" t="s">
        <v>32</v>
      </c>
      <c r="G22" s="15">
        <v>3550</v>
      </c>
      <c r="H22" s="15"/>
      <c r="I22" s="15" t="s">
        <v>33</v>
      </c>
      <c r="J22" s="24"/>
      <c r="K22" s="25">
        <f t="shared" ref="K22:K38" si="1">ROUND(G22*J22,2)</f>
        <v>0</v>
      </c>
      <c r="L22" s="26"/>
    </row>
    <row r="23" ht="84" outlineLevel="1" spans="1:12">
      <c r="A23" s="14" t="s">
        <v>75</v>
      </c>
      <c r="B23" s="15" t="s">
        <v>73</v>
      </c>
      <c r="C23" s="15" t="s">
        <v>76</v>
      </c>
      <c r="D23" s="17" t="s">
        <v>30</v>
      </c>
      <c r="E23" s="17" t="s">
        <v>31</v>
      </c>
      <c r="F23" s="15" t="s">
        <v>32</v>
      </c>
      <c r="G23" s="15">
        <v>9670</v>
      </c>
      <c r="H23" s="15"/>
      <c r="I23" s="15" t="s">
        <v>33</v>
      </c>
      <c r="J23" s="24"/>
      <c r="K23" s="25">
        <f t="shared" si="1"/>
        <v>0</v>
      </c>
      <c r="L23" s="26"/>
    </row>
    <row r="24" ht="84" outlineLevel="1" spans="1:12">
      <c r="A24" s="14" t="s">
        <v>77</v>
      </c>
      <c r="B24" s="15" t="s">
        <v>73</v>
      </c>
      <c r="C24" s="15" t="s">
        <v>78</v>
      </c>
      <c r="D24" s="17" t="s">
        <v>30</v>
      </c>
      <c r="E24" s="17" t="s">
        <v>31</v>
      </c>
      <c r="F24" s="15" t="s">
        <v>32</v>
      </c>
      <c r="G24" s="15">
        <v>6350</v>
      </c>
      <c r="H24" s="15"/>
      <c r="I24" s="15" t="s">
        <v>33</v>
      </c>
      <c r="J24" s="24"/>
      <c r="K24" s="25">
        <f t="shared" si="1"/>
        <v>0</v>
      </c>
      <c r="L24" s="26"/>
    </row>
    <row r="25" ht="84" outlineLevel="1" spans="1:12">
      <c r="A25" s="14" t="s">
        <v>79</v>
      </c>
      <c r="B25" s="15" t="s">
        <v>73</v>
      </c>
      <c r="C25" s="15" t="s">
        <v>80</v>
      </c>
      <c r="D25" s="17" t="s">
        <v>30</v>
      </c>
      <c r="E25" s="17" t="s">
        <v>31</v>
      </c>
      <c r="F25" s="15" t="s">
        <v>32</v>
      </c>
      <c r="G25" s="15">
        <v>3240</v>
      </c>
      <c r="H25" s="15"/>
      <c r="I25" s="15" t="s">
        <v>33</v>
      </c>
      <c r="J25" s="24"/>
      <c r="K25" s="25">
        <f t="shared" si="1"/>
        <v>0</v>
      </c>
      <c r="L25" s="26"/>
    </row>
    <row r="26" ht="84" outlineLevel="1" spans="1:12">
      <c r="A26" s="14" t="s">
        <v>81</v>
      </c>
      <c r="B26" s="15" t="s">
        <v>73</v>
      </c>
      <c r="C26" s="15" t="s">
        <v>82</v>
      </c>
      <c r="D26" s="17" t="s">
        <v>30</v>
      </c>
      <c r="E26" s="17" t="s">
        <v>31</v>
      </c>
      <c r="F26" s="15" t="s">
        <v>32</v>
      </c>
      <c r="G26" s="15">
        <v>8030</v>
      </c>
      <c r="H26" s="15"/>
      <c r="I26" s="15" t="s">
        <v>33</v>
      </c>
      <c r="J26" s="24"/>
      <c r="K26" s="25">
        <f t="shared" si="1"/>
        <v>0</v>
      </c>
      <c r="L26" s="26"/>
    </row>
    <row r="27" ht="84" outlineLevel="1" spans="1:12">
      <c r="A27" s="14" t="s">
        <v>83</v>
      </c>
      <c r="B27" s="15" t="s">
        <v>73</v>
      </c>
      <c r="C27" s="15" t="s">
        <v>84</v>
      </c>
      <c r="D27" s="17" t="s">
        <v>30</v>
      </c>
      <c r="E27" s="17" t="s">
        <v>31</v>
      </c>
      <c r="F27" s="15" t="s">
        <v>32</v>
      </c>
      <c r="G27" s="15">
        <v>3250</v>
      </c>
      <c r="H27" s="15"/>
      <c r="I27" s="15" t="s">
        <v>33</v>
      </c>
      <c r="J27" s="24"/>
      <c r="K27" s="25">
        <f t="shared" si="1"/>
        <v>0</v>
      </c>
      <c r="L27" s="26"/>
    </row>
    <row r="28" ht="84" outlineLevel="1" spans="1:12">
      <c r="A28" s="14" t="s">
        <v>85</v>
      </c>
      <c r="B28" s="15" t="s">
        <v>73</v>
      </c>
      <c r="C28" s="15" t="s">
        <v>86</v>
      </c>
      <c r="D28" s="17" t="s">
        <v>30</v>
      </c>
      <c r="E28" s="17" t="s">
        <v>31</v>
      </c>
      <c r="F28" s="15" t="s">
        <v>32</v>
      </c>
      <c r="G28" s="15">
        <v>12280</v>
      </c>
      <c r="H28" s="15"/>
      <c r="I28" s="15" t="s">
        <v>33</v>
      </c>
      <c r="J28" s="24"/>
      <c r="K28" s="25">
        <f t="shared" si="1"/>
        <v>0</v>
      </c>
      <c r="L28" s="26"/>
    </row>
    <row r="29" ht="84" outlineLevel="1" spans="1:12">
      <c r="A29" s="14" t="s">
        <v>87</v>
      </c>
      <c r="B29" s="15" t="s">
        <v>73</v>
      </c>
      <c r="C29" s="15" t="s">
        <v>88</v>
      </c>
      <c r="D29" s="17" t="s">
        <v>30</v>
      </c>
      <c r="E29" s="17" t="s">
        <v>31</v>
      </c>
      <c r="F29" s="15" t="s">
        <v>32</v>
      </c>
      <c r="G29" s="15">
        <v>14640</v>
      </c>
      <c r="H29" s="15"/>
      <c r="I29" s="15" t="s">
        <v>33</v>
      </c>
      <c r="J29" s="24"/>
      <c r="K29" s="25">
        <f t="shared" si="1"/>
        <v>0</v>
      </c>
      <c r="L29" s="26"/>
    </row>
    <row r="30" ht="84" outlineLevel="1" spans="1:12">
      <c r="A30" s="14" t="s">
        <v>89</v>
      </c>
      <c r="B30" s="15" t="s">
        <v>73</v>
      </c>
      <c r="C30" s="15" t="s">
        <v>90</v>
      </c>
      <c r="D30" s="17" t="s">
        <v>30</v>
      </c>
      <c r="E30" s="17" t="s">
        <v>31</v>
      </c>
      <c r="F30" s="15" t="s">
        <v>32</v>
      </c>
      <c r="G30" s="15">
        <v>12040</v>
      </c>
      <c r="H30" s="15"/>
      <c r="I30" s="15" t="s">
        <v>33</v>
      </c>
      <c r="J30" s="24"/>
      <c r="K30" s="25">
        <f t="shared" si="1"/>
        <v>0</v>
      </c>
      <c r="L30" s="26"/>
    </row>
    <row r="31" ht="84" outlineLevel="1" spans="1:12">
      <c r="A31" s="14" t="s">
        <v>91</v>
      </c>
      <c r="B31" s="15" t="s">
        <v>73</v>
      </c>
      <c r="C31" s="15" t="s">
        <v>92</v>
      </c>
      <c r="D31" s="17" t="s">
        <v>30</v>
      </c>
      <c r="E31" s="17" t="s">
        <v>31</v>
      </c>
      <c r="F31" s="15" t="s">
        <v>32</v>
      </c>
      <c r="G31" s="15">
        <v>6780</v>
      </c>
      <c r="H31" s="15"/>
      <c r="I31" s="15" t="s">
        <v>33</v>
      </c>
      <c r="J31" s="24"/>
      <c r="K31" s="25">
        <f t="shared" si="1"/>
        <v>0</v>
      </c>
      <c r="L31" s="26"/>
    </row>
    <row r="32" ht="84" outlineLevel="1" spans="1:12">
      <c r="A32" s="14" t="s">
        <v>93</v>
      </c>
      <c r="B32" s="15" t="s">
        <v>73</v>
      </c>
      <c r="C32" s="15" t="s">
        <v>94</v>
      </c>
      <c r="D32" s="17" t="s">
        <v>30</v>
      </c>
      <c r="E32" s="17" t="s">
        <v>31</v>
      </c>
      <c r="F32" s="15" t="s">
        <v>32</v>
      </c>
      <c r="G32" s="15">
        <v>9760</v>
      </c>
      <c r="H32" s="15"/>
      <c r="I32" s="15" t="s">
        <v>33</v>
      </c>
      <c r="J32" s="24"/>
      <c r="K32" s="25">
        <f t="shared" si="1"/>
        <v>0</v>
      </c>
      <c r="L32" s="26"/>
    </row>
    <row r="33" ht="84" outlineLevel="1" spans="1:12">
      <c r="A33" s="14" t="s">
        <v>95</v>
      </c>
      <c r="B33" s="15" t="s">
        <v>73</v>
      </c>
      <c r="C33" s="15" t="s">
        <v>96</v>
      </c>
      <c r="D33" s="17" t="s">
        <v>30</v>
      </c>
      <c r="E33" s="17" t="s">
        <v>31</v>
      </c>
      <c r="F33" s="15" t="s">
        <v>32</v>
      </c>
      <c r="G33" s="15">
        <v>24590</v>
      </c>
      <c r="H33" s="15"/>
      <c r="I33" s="15" t="s">
        <v>33</v>
      </c>
      <c r="J33" s="24"/>
      <c r="K33" s="25">
        <f t="shared" si="1"/>
        <v>0</v>
      </c>
      <c r="L33" s="26"/>
    </row>
    <row r="34" s="3" customFormat="1" ht="84" outlineLevel="1" spans="1:12">
      <c r="A34" s="14" t="s">
        <v>97</v>
      </c>
      <c r="B34" s="15" t="s">
        <v>98</v>
      </c>
      <c r="C34" s="15" t="s">
        <v>99</v>
      </c>
      <c r="D34" s="17" t="s">
        <v>30</v>
      </c>
      <c r="E34" s="17" t="s">
        <v>31</v>
      </c>
      <c r="F34" s="15" t="s">
        <v>32</v>
      </c>
      <c r="G34" s="15">
        <v>31878</v>
      </c>
      <c r="H34" s="14"/>
      <c r="I34" s="15" t="s">
        <v>33</v>
      </c>
      <c r="J34" s="24"/>
      <c r="K34" s="25">
        <f t="shared" si="1"/>
        <v>0</v>
      </c>
      <c r="L34" s="28"/>
    </row>
    <row r="35" ht="84" outlineLevel="1" spans="1:12">
      <c r="A35" s="14" t="s">
        <v>100</v>
      </c>
      <c r="B35" s="15" t="s">
        <v>98</v>
      </c>
      <c r="C35" s="15" t="s">
        <v>101</v>
      </c>
      <c r="D35" s="17" t="s">
        <v>30</v>
      </c>
      <c r="E35" s="17" t="s">
        <v>31</v>
      </c>
      <c r="F35" s="15" t="s">
        <v>32</v>
      </c>
      <c r="G35" s="15">
        <v>56688</v>
      </c>
      <c r="H35" s="15"/>
      <c r="I35" s="15" t="s">
        <v>33</v>
      </c>
      <c r="J35" s="24"/>
      <c r="K35" s="25">
        <f t="shared" si="1"/>
        <v>0</v>
      </c>
      <c r="L35" s="26"/>
    </row>
    <row r="36" ht="84" outlineLevel="1" spans="1:12">
      <c r="A36" s="14" t="s">
        <v>102</v>
      </c>
      <c r="B36" s="15" t="s">
        <v>103</v>
      </c>
      <c r="C36" s="15" t="s">
        <v>96</v>
      </c>
      <c r="D36" s="17" t="s">
        <v>30</v>
      </c>
      <c r="E36" s="17" t="s">
        <v>31</v>
      </c>
      <c r="F36" s="15" t="s">
        <v>32</v>
      </c>
      <c r="G36" s="15">
        <v>7619</v>
      </c>
      <c r="H36" s="15"/>
      <c r="I36" s="15" t="s">
        <v>33</v>
      </c>
      <c r="J36" s="24"/>
      <c r="K36" s="25">
        <f t="shared" si="1"/>
        <v>0</v>
      </c>
      <c r="L36" s="26"/>
    </row>
    <row r="37" ht="84" outlineLevel="1" spans="1:12">
      <c r="A37" s="14" t="s">
        <v>104</v>
      </c>
      <c r="B37" s="15" t="s">
        <v>105</v>
      </c>
      <c r="C37" s="15" t="s">
        <v>106</v>
      </c>
      <c r="D37" s="17" t="s">
        <v>30</v>
      </c>
      <c r="E37" s="17" t="s">
        <v>31</v>
      </c>
      <c r="F37" s="15" t="s">
        <v>32</v>
      </c>
      <c r="G37" s="15">
        <v>8682</v>
      </c>
      <c r="H37" s="15"/>
      <c r="I37" s="15" t="s">
        <v>33</v>
      </c>
      <c r="J37" s="24"/>
      <c r="K37" s="25">
        <f t="shared" si="1"/>
        <v>0</v>
      </c>
      <c r="L37" s="26"/>
    </row>
    <row r="38" ht="84" outlineLevel="1" spans="1:12">
      <c r="A38" s="14" t="s">
        <v>107</v>
      </c>
      <c r="B38" s="15" t="s">
        <v>105</v>
      </c>
      <c r="C38" s="15" t="s">
        <v>108</v>
      </c>
      <c r="D38" s="17" t="s">
        <v>30</v>
      </c>
      <c r="E38" s="17" t="s">
        <v>31</v>
      </c>
      <c r="F38" s="15" t="s">
        <v>32</v>
      </c>
      <c r="G38" s="15">
        <v>2694</v>
      </c>
      <c r="H38" s="15"/>
      <c r="I38" s="15" t="s">
        <v>33</v>
      </c>
      <c r="J38" s="24"/>
      <c r="K38" s="25">
        <f t="shared" si="1"/>
        <v>0</v>
      </c>
      <c r="L38" s="26"/>
    </row>
    <row r="39" s="3" customFormat="1" ht="26" customHeight="1" outlineLevel="1" spans="1:12">
      <c r="A39" s="14" t="s">
        <v>109</v>
      </c>
      <c r="B39" s="14" t="s">
        <v>110</v>
      </c>
      <c r="C39" s="14"/>
      <c r="D39" s="14"/>
      <c r="E39" s="14"/>
      <c r="F39" s="14"/>
      <c r="G39" s="14"/>
      <c r="H39" s="14"/>
      <c r="I39" s="14"/>
      <c r="J39" s="24"/>
      <c r="K39" s="25"/>
      <c r="L39" s="28"/>
    </row>
    <row r="40" ht="60" outlineLevel="1" spans="1:12">
      <c r="A40" s="14" t="s">
        <v>111</v>
      </c>
      <c r="B40" s="15" t="s">
        <v>112</v>
      </c>
      <c r="C40" s="15" t="s">
        <v>113</v>
      </c>
      <c r="D40" s="17" t="s">
        <v>114</v>
      </c>
      <c r="E40" s="17" t="s">
        <v>115</v>
      </c>
      <c r="F40" s="15" t="s">
        <v>25</v>
      </c>
      <c r="G40" s="15">
        <v>2020</v>
      </c>
      <c r="H40" s="15"/>
      <c r="I40" s="15" t="s">
        <v>67</v>
      </c>
      <c r="J40" s="24"/>
      <c r="K40" s="25">
        <f t="shared" ref="K40:K43" si="2">ROUND(G40*J40,2)</f>
        <v>0</v>
      </c>
      <c r="L40" s="26"/>
    </row>
    <row r="41" ht="60" outlineLevel="1" collapsed="1" spans="1:12">
      <c r="A41" s="14" t="s">
        <v>116</v>
      </c>
      <c r="B41" s="15" t="s">
        <v>112</v>
      </c>
      <c r="C41" s="15" t="s">
        <v>117</v>
      </c>
      <c r="D41" s="17" t="s">
        <v>114</v>
      </c>
      <c r="E41" s="17" t="s">
        <v>115</v>
      </c>
      <c r="F41" s="15" t="s">
        <v>25</v>
      </c>
      <c r="G41" s="15">
        <v>346</v>
      </c>
      <c r="H41" s="15"/>
      <c r="I41" s="15" t="s">
        <v>67</v>
      </c>
      <c r="J41" s="24"/>
      <c r="K41" s="25">
        <f t="shared" si="2"/>
        <v>0</v>
      </c>
      <c r="L41" s="26"/>
    </row>
    <row r="42" ht="60" outlineLevel="1" spans="1:12">
      <c r="A42" s="14" t="s">
        <v>118</v>
      </c>
      <c r="B42" s="15" t="s">
        <v>112</v>
      </c>
      <c r="C42" s="15" t="s">
        <v>119</v>
      </c>
      <c r="D42" s="17" t="s">
        <v>114</v>
      </c>
      <c r="E42" s="17" t="s">
        <v>115</v>
      </c>
      <c r="F42" s="15" t="s">
        <v>25</v>
      </c>
      <c r="G42" s="15">
        <v>1975</v>
      </c>
      <c r="H42" s="15"/>
      <c r="I42" s="15" t="s">
        <v>67</v>
      </c>
      <c r="J42" s="24"/>
      <c r="K42" s="25">
        <f t="shared" si="2"/>
        <v>0</v>
      </c>
      <c r="L42" s="26"/>
    </row>
    <row r="43" ht="60" outlineLevel="1" spans="1:12">
      <c r="A43" s="14" t="s">
        <v>120</v>
      </c>
      <c r="B43" s="15" t="s">
        <v>112</v>
      </c>
      <c r="C43" s="15" t="s">
        <v>121</v>
      </c>
      <c r="D43" s="17" t="s">
        <v>114</v>
      </c>
      <c r="E43" s="17" t="s">
        <v>115</v>
      </c>
      <c r="F43" s="15" t="s">
        <v>25</v>
      </c>
      <c r="G43" s="15">
        <v>1347</v>
      </c>
      <c r="H43" s="15"/>
      <c r="I43" s="15" t="s">
        <v>67</v>
      </c>
      <c r="J43" s="24"/>
      <c r="K43" s="25">
        <f t="shared" si="2"/>
        <v>0</v>
      </c>
      <c r="L43" s="26"/>
    </row>
    <row r="44" ht="29" customHeight="1" outlineLevel="1" spans="1:12">
      <c r="A44" s="14" t="s">
        <v>122</v>
      </c>
      <c r="B44" s="14" t="s">
        <v>123</v>
      </c>
      <c r="C44" s="14"/>
      <c r="D44" s="14"/>
      <c r="E44" s="14"/>
      <c r="F44" s="18"/>
      <c r="G44" s="19"/>
      <c r="H44" s="15"/>
      <c r="I44" s="15"/>
      <c r="J44" s="24"/>
      <c r="K44" s="25"/>
      <c r="L44" s="26"/>
    </row>
    <row r="45" ht="60" outlineLevel="1" spans="1:12">
      <c r="A45" s="14" t="s">
        <v>124</v>
      </c>
      <c r="B45" s="15" t="s">
        <v>125</v>
      </c>
      <c r="C45" s="15" t="s">
        <v>126</v>
      </c>
      <c r="D45" s="17" t="s">
        <v>114</v>
      </c>
      <c r="E45" s="17" t="s">
        <v>127</v>
      </c>
      <c r="F45" s="15" t="s">
        <v>25</v>
      </c>
      <c r="G45" s="15">
        <v>50</v>
      </c>
      <c r="H45" s="15"/>
      <c r="I45" s="15" t="s">
        <v>67</v>
      </c>
      <c r="J45" s="24"/>
      <c r="K45" s="25">
        <f t="shared" ref="K45:K53" si="3">ROUND(G45*J45,2)</f>
        <v>0</v>
      </c>
      <c r="L45" s="26"/>
    </row>
    <row r="46" s="3" customFormat="1" ht="72" outlineLevel="1" spans="1:12">
      <c r="A46" s="14" t="s">
        <v>128</v>
      </c>
      <c r="B46" s="15" t="s">
        <v>125</v>
      </c>
      <c r="C46" s="15" t="s">
        <v>129</v>
      </c>
      <c r="D46" s="17" t="s">
        <v>130</v>
      </c>
      <c r="E46" s="17" t="s">
        <v>127</v>
      </c>
      <c r="F46" s="15" t="s">
        <v>25</v>
      </c>
      <c r="G46" s="15">
        <v>70</v>
      </c>
      <c r="H46" s="14"/>
      <c r="I46" s="15" t="s">
        <v>67</v>
      </c>
      <c r="J46" s="24"/>
      <c r="K46" s="25">
        <f t="shared" si="3"/>
        <v>0</v>
      </c>
      <c r="L46" s="28"/>
    </row>
    <row r="47" ht="48" outlineLevel="1" spans="1:12">
      <c r="A47" s="14" t="s">
        <v>131</v>
      </c>
      <c r="B47" s="15" t="s">
        <v>132</v>
      </c>
      <c r="C47" s="15" t="s">
        <v>133</v>
      </c>
      <c r="D47" s="15" t="s">
        <v>134</v>
      </c>
      <c r="E47" s="17" t="s">
        <v>135</v>
      </c>
      <c r="F47" s="15" t="s">
        <v>25</v>
      </c>
      <c r="G47" s="15">
        <v>19</v>
      </c>
      <c r="H47" s="15"/>
      <c r="I47" s="15" t="s">
        <v>136</v>
      </c>
      <c r="J47" s="24"/>
      <c r="K47" s="25">
        <f t="shared" si="3"/>
        <v>0</v>
      </c>
      <c r="L47" s="26"/>
    </row>
    <row r="48" ht="48" outlineLevel="1" spans="1:12">
      <c r="A48" s="14" t="s">
        <v>137</v>
      </c>
      <c r="B48" s="15" t="s">
        <v>138</v>
      </c>
      <c r="C48" s="15" t="s">
        <v>139</v>
      </c>
      <c r="D48" s="15" t="s">
        <v>134</v>
      </c>
      <c r="E48" s="17" t="s">
        <v>135</v>
      </c>
      <c r="F48" s="15" t="s">
        <v>25</v>
      </c>
      <c r="G48" s="15">
        <v>101</v>
      </c>
      <c r="H48" s="15"/>
      <c r="I48" s="15" t="s">
        <v>136</v>
      </c>
      <c r="J48" s="24"/>
      <c r="K48" s="25">
        <f t="shared" si="3"/>
        <v>0</v>
      </c>
      <c r="L48" s="26"/>
    </row>
    <row r="49" ht="96" outlineLevel="1" spans="1:12">
      <c r="A49" s="14" t="s">
        <v>140</v>
      </c>
      <c r="B49" s="15" t="s">
        <v>141</v>
      </c>
      <c r="C49" s="15" t="s">
        <v>142</v>
      </c>
      <c r="D49" s="17" t="s">
        <v>143</v>
      </c>
      <c r="E49" s="17" t="s">
        <v>144</v>
      </c>
      <c r="F49" s="15" t="s">
        <v>145</v>
      </c>
      <c r="G49" s="15">
        <v>19</v>
      </c>
      <c r="H49" s="15"/>
      <c r="I49" s="15" t="s">
        <v>67</v>
      </c>
      <c r="J49" s="24"/>
      <c r="K49" s="25">
        <f t="shared" si="3"/>
        <v>0</v>
      </c>
      <c r="L49" s="27"/>
    </row>
    <row r="50" ht="96" outlineLevel="1" spans="1:12">
      <c r="A50" s="14" t="s">
        <v>146</v>
      </c>
      <c r="B50" s="15" t="s">
        <v>147</v>
      </c>
      <c r="C50" s="15" t="s">
        <v>148</v>
      </c>
      <c r="D50" s="17" t="s">
        <v>143</v>
      </c>
      <c r="E50" s="17" t="s">
        <v>144</v>
      </c>
      <c r="F50" s="15" t="s">
        <v>145</v>
      </c>
      <c r="G50" s="15">
        <v>101</v>
      </c>
      <c r="H50" s="15"/>
      <c r="I50" s="15" t="s">
        <v>67</v>
      </c>
      <c r="J50" s="24"/>
      <c r="K50" s="25">
        <f t="shared" si="3"/>
        <v>0</v>
      </c>
      <c r="L50" s="27"/>
    </row>
    <row r="51" ht="84" outlineLevel="1" spans="1:12">
      <c r="A51" s="14" t="s">
        <v>149</v>
      </c>
      <c r="B51" s="15" t="s">
        <v>28</v>
      </c>
      <c r="C51" s="15" t="s">
        <v>150</v>
      </c>
      <c r="D51" s="17" t="s">
        <v>30</v>
      </c>
      <c r="E51" s="17" t="s">
        <v>31</v>
      </c>
      <c r="F51" s="15" t="s">
        <v>32</v>
      </c>
      <c r="G51" s="15">
        <v>3645</v>
      </c>
      <c r="H51" s="15"/>
      <c r="I51" s="15" t="s">
        <v>33</v>
      </c>
      <c r="J51" s="24"/>
      <c r="K51" s="25">
        <f t="shared" si="3"/>
        <v>0</v>
      </c>
      <c r="L51" s="26"/>
    </row>
    <row r="52" ht="96" outlineLevel="1" spans="1:12">
      <c r="A52" s="14"/>
      <c r="B52" s="15" t="s">
        <v>28</v>
      </c>
      <c r="C52" s="15" t="s">
        <v>151</v>
      </c>
      <c r="D52" s="17" t="s">
        <v>152</v>
      </c>
      <c r="E52" s="17" t="s">
        <v>153</v>
      </c>
      <c r="F52" s="15" t="s">
        <v>32</v>
      </c>
      <c r="G52" s="15">
        <v>5400</v>
      </c>
      <c r="H52" s="15"/>
      <c r="I52" s="15" t="s">
        <v>33</v>
      </c>
      <c r="J52" s="24"/>
      <c r="K52" s="25">
        <f t="shared" si="3"/>
        <v>0</v>
      </c>
      <c r="L52" s="26"/>
    </row>
    <row r="53" ht="36" outlineLevel="1" spans="1:12">
      <c r="A53" s="14" t="s">
        <v>154</v>
      </c>
      <c r="B53" s="15" t="s">
        <v>155</v>
      </c>
      <c r="C53" s="15" t="s">
        <v>156</v>
      </c>
      <c r="D53" s="17" t="s">
        <v>157</v>
      </c>
      <c r="E53" s="17" t="s">
        <v>158</v>
      </c>
      <c r="F53" s="15" t="s">
        <v>159</v>
      </c>
      <c r="G53" s="15">
        <v>4040</v>
      </c>
      <c r="H53" s="15"/>
      <c r="I53" s="15" t="s">
        <v>160</v>
      </c>
      <c r="J53" s="24"/>
      <c r="K53" s="25">
        <f t="shared" si="3"/>
        <v>0</v>
      </c>
      <c r="L53" s="26"/>
    </row>
    <row r="54" ht="26" customHeight="1" outlineLevel="1" spans="1:12">
      <c r="A54" s="14" t="s">
        <v>161</v>
      </c>
      <c r="B54" s="14" t="s">
        <v>162</v>
      </c>
      <c r="C54" s="14"/>
      <c r="D54" s="14"/>
      <c r="E54" s="14"/>
      <c r="F54" s="14"/>
      <c r="G54" s="14"/>
      <c r="H54" s="15"/>
      <c r="I54" s="15"/>
      <c r="J54" s="24"/>
      <c r="K54" s="25"/>
      <c r="L54" s="26"/>
    </row>
    <row r="55" ht="60" outlineLevel="1" spans="1:12">
      <c r="A55" s="14" t="s">
        <v>163</v>
      </c>
      <c r="B55" s="15" t="s">
        <v>164</v>
      </c>
      <c r="C55" s="15" t="s">
        <v>165</v>
      </c>
      <c r="D55" s="17" t="s">
        <v>114</v>
      </c>
      <c r="E55" s="17" t="s">
        <v>115</v>
      </c>
      <c r="F55" s="15" t="s">
        <v>25</v>
      </c>
      <c r="G55" s="15">
        <v>220</v>
      </c>
      <c r="H55" s="15"/>
      <c r="I55" s="15" t="s">
        <v>67</v>
      </c>
      <c r="J55" s="24"/>
      <c r="K55" s="25">
        <f t="shared" ref="K55:K64" si="4">ROUND(G55*J55,2)</f>
        <v>0</v>
      </c>
      <c r="L55" s="26"/>
    </row>
    <row r="56" ht="60" outlineLevel="1" spans="1:12">
      <c r="A56" s="14" t="s">
        <v>166</v>
      </c>
      <c r="B56" s="15" t="s">
        <v>167</v>
      </c>
      <c r="C56" s="15" t="s">
        <v>168</v>
      </c>
      <c r="D56" s="17" t="s">
        <v>169</v>
      </c>
      <c r="E56" s="17" t="s">
        <v>170</v>
      </c>
      <c r="F56" s="15" t="s">
        <v>25</v>
      </c>
      <c r="G56" s="15">
        <v>20</v>
      </c>
      <c r="H56" s="15"/>
      <c r="I56" s="15" t="s">
        <v>171</v>
      </c>
      <c r="J56" s="24"/>
      <c r="K56" s="25">
        <f t="shared" si="4"/>
        <v>0</v>
      </c>
      <c r="L56" s="26"/>
    </row>
    <row r="57" ht="48" outlineLevel="1" spans="1:12">
      <c r="A57" s="14" t="s">
        <v>172</v>
      </c>
      <c r="B57" s="15" t="s">
        <v>173</v>
      </c>
      <c r="C57" s="15" t="s">
        <v>174</v>
      </c>
      <c r="D57" s="17" t="s">
        <v>175</v>
      </c>
      <c r="E57" s="17" t="s">
        <v>176</v>
      </c>
      <c r="F57" s="15" t="s">
        <v>177</v>
      </c>
      <c r="G57" s="15">
        <v>100</v>
      </c>
      <c r="H57" s="15"/>
      <c r="I57" s="15" t="s">
        <v>67</v>
      </c>
      <c r="J57" s="24"/>
      <c r="K57" s="25">
        <f t="shared" si="4"/>
        <v>0</v>
      </c>
      <c r="L57" s="27"/>
    </row>
    <row r="58" s="3" customFormat="1" ht="84" outlineLevel="1" spans="1:12">
      <c r="A58" s="14" t="s">
        <v>178</v>
      </c>
      <c r="B58" s="15" t="s">
        <v>98</v>
      </c>
      <c r="C58" s="15" t="s">
        <v>179</v>
      </c>
      <c r="D58" s="17" t="s">
        <v>30</v>
      </c>
      <c r="E58" s="17" t="s">
        <v>31</v>
      </c>
      <c r="F58" s="15" t="s">
        <v>32</v>
      </c>
      <c r="G58" s="15">
        <v>400</v>
      </c>
      <c r="H58" s="14"/>
      <c r="I58" s="15" t="s">
        <v>33</v>
      </c>
      <c r="J58" s="24"/>
      <c r="K58" s="25">
        <f t="shared" si="4"/>
        <v>0</v>
      </c>
      <c r="L58" s="28"/>
    </row>
    <row r="59" ht="84" outlineLevel="1" spans="1:12">
      <c r="A59" s="14" t="s">
        <v>180</v>
      </c>
      <c r="B59" s="15" t="s">
        <v>181</v>
      </c>
      <c r="C59" s="15" t="s">
        <v>182</v>
      </c>
      <c r="D59" s="17" t="s">
        <v>30</v>
      </c>
      <c r="E59" s="17" t="s">
        <v>31</v>
      </c>
      <c r="F59" s="15" t="s">
        <v>32</v>
      </c>
      <c r="G59" s="15">
        <v>1400</v>
      </c>
      <c r="H59" s="15"/>
      <c r="I59" s="15" t="s">
        <v>33</v>
      </c>
      <c r="J59" s="24"/>
      <c r="K59" s="25">
        <f t="shared" si="4"/>
        <v>0</v>
      </c>
      <c r="L59" s="26"/>
    </row>
    <row r="60" ht="84" outlineLevel="1" spans="1:12">
      <c r="A60" s="14" t="s">
        <v>183</v>
      </c>
      <c r="B60" s="15" t="s">
        <v>181</v>
      </c>
      <c r="C60" s="15" t="s">
        <v>184</v>
      </c>
      <c r="D60" s="17" t="s">
        <v>30</v>
      </c>
      <c r="E60" s="17" t="s">
        <v>31</v>
      </c>
      <c r="F60" s="15" t="s">
        <v>32</v>
      </c>
      <c r="G60" s="15">
        <v>660</v>
      </c>
      <c r="H60" s="15"/>
      <c r="I60" s="15" t="s">
        <v>33</v>
      </c>
      <c r="J60" s="24"/>
      <c r="K60" s="25">
        <f t="shared" si="4"/>
        <v>0</v>
      </c>
      <c r="L60" s="26"/>
    </row>
    <row r="61" ht="48" outlineLevel="1" spans="1:12">
      <c r="A61" s="14" t="s">
        <v>185</v>
      </c>
      <c r="B61" s="15" t="s">
        <v>186</v>
      </c>
      <c r="C61" s="15" t="s">
        <v>187</v>
      </c>
      <c r="D61" s="17" t="s">
        <v>23</v>
      </c>
      <c r="E61" s="17" t="s">
        <v>24</v>
      </c>
      <c r="F61" s="15" t="s">
        <v>25</v>
      </c>
      <c r="G61" s="15">
        <v>20</v>
      </c>
      <c r="H61" s="15"/>
      <c r="I61" s="15" t="s">
        <v>67</v>
      </c>
      <c r="J61" s="24"/>
      <c r="K61" s="25">
        <f t="shared" si="4"/>
        <v>0</v>
      </c>
      <c r="L61" s="27"/>
    </row>
    <row r="62" ht="48" outlineLevel="1" spans="1:12">
      <c r="A62" s="14" t="s">
        <v>188</v>
      </c>
      <c r="B62" s="15" t="s">
        <v>189</v>
      </c>
      <c r="C62" s="15" t="s">
        <v>190</v>
      </c>
      <c r="D62" s="17" t="s">
        <v>191</v>
      </c>
      <c r="E62" s="17" t="s">
        <v>192</v>
      </c>
      <c r="F62" s="15" t="s">
        <v>177</v>
      </c>
      <c r="G62" s="15">
        <v>220</v>
      </c>
      <c r="H62" s="15"/>
      <c r="I62" s="15" t="s">
        <v>67</v>
      </c>
      <c r="J62" s="24"/>
      <c r="K62" s="25">
        <f t="shared" si="4"/>
        <v>0</v>
      </c>
      <c r="L62" s="27"/>
    </row>
    <row r="63" ht="36" outlineLevel="1" spans="1:12">
      <c r="A63" s="14" t="s">
        <v>193</v>
      </c>
      <c r="B63" s="15" t="s">
        <v>194</v>
      </c>
      <c r="C63" s="15" t="s">
        <v>195</v>
      </c>
      <c r="D63" s="17" t="s">
        <v>157</v>
      </c>
      <c r="E63" s="17" t="s">
        <v>158</v>
      </c>
      <c r="F63" s="15" t="s">
        <v>32</v>
      </c>
      <c r="G63" s="15">
        <v>640</v>
      </c>
      <c r="H63" s="15"/>
      <c r="I63" s="15" t="s">
        <v>67</v>
      </c>
      <c r="J63" s="24"/>
      <c r="K63" s="25">
        <f t="shared" si="4"/>
        <v>0</v>
      </c>
      <c r="L63" s="27"/>
    </row>
    <row r="64" ht="36" outlineLevel="1" spans="1:12">
      <c r="A64" s="14" t="s">
        <v>196</v>
      </c>
      <c r="B64" s="15" t="s">
        <v>197</v>
      </c>
      <c r="C64" s="15" t="s">
        <v>198</v>
      </c>
      <c r="D64" s="17" t="s">
        <v>157</v>
      </c>
      <c r="E64" s="17" t="s">
        <v>158</v>
      </c>
      <c r="F64" s="15" t="s">
        <v>32</v>
      </c>
      <c r="G64" s="15">
        <v>1800</v>
      </c>
      <c r="H64" s="15"/>
      <c r="I64" s="15" t="s">
        <v>160</v>
      </c>
      <c r="J64" s="24"/>
      <c r="K64" s="25">
        <f t="shared" si="4"/>
        <v>0</v>
      </c>
      <c r="L64" s="26"/>
    </row>
    <row r="65" ht="34" customHeight="1" outlineLevel="1" spans="1:12">
      <c r="A65" s="14" t="s">
        <v>199</v>
      </c>
      <c r="B65" s="14" t="s">
        <v>200</v>
      </c>
      <c r="C65" s="14"/>
      <c r="D65" s="14"/>
      <c r="E65" s="14"/>
      <c r="F65" s="18"/>
      <c r="G65" s="19"/>
      <c r="H65" s="15"/>
      <c r="I65" s="15"/>
      <c r="J65" s="24"/>
      <c r="K65" s="25"/>
      <c r="L65" s="26"/>
    </row>
    <row r="66" ht="60" outlineLevel="1" spans="1:12">
      <c r="A66" s="14" t="s">
        <v>201</v>
      </c>
      <c r="B66" s="15" t="s">
        <v>112</v>
      </c>
      <c r="C66" s="15" t="s">
        <v>165</v>
      </c>
      <c r="D66" s="17" t="s">
        <v>114</v>
      </c>
      <c r="E66" s="17" t="s">
        <v>115</v>
      </c>
      <c r="F66" s="15" t="s">
        <v>25</v>
      </c>
      <c r="G66" s="15">
        <v>50</v>
      </c>
      <c r="H66" s="15"/>
      <c r="I66" s="15" t="s">
        <v>67</v>
      </c>
      <c r="J66" s="24"/>
      <c r="K66" s="25">
        <f t="shared" ref="K66:K76" si="5">ROUND(G66*J66,2)</f>
        <v>0</v>
      </c>
      <c r="L66" s="26"/>
    </row>
    <row r="67" ht="84" outlineLevel="1" spans="1:12">
      <c r="A67" s="14" t="s">
        <v>202</v>
      </c>
      <c r="B67" s="15" t="s">
        <v>203</v>
      </c>
      <c r="C67" s="15" t="s">
        <v>204</v>
      </c>
      <c r="D67" s="17" t="s">
        <v>30</v>
      </c>
      <c r="E67" s="17" t="s">
        <v>31</v>
      </c>
      <c r="F67" s="15" t="s">
        <v>32</v>
      </c>
      <c r="G67" s="15">
        <v>300</v>
      </c>
      <c r="H67" s="15"/>
      <c r="I67" s="15" t="s">
        <v>33</v>
      </c>
      <c r="J67" s="24"/>
      <c r="K67" s="25">
        <f t="shared" si="5"/>
        <v>0</v>
      </c>
      <c r="L67" s="26"/>
    </row>
    <row r="68" ht="84" outlineLevel="1" spans="1:12">
      <c r="A68" s="14" t="s">
        <v>205</v>
      </c>
      <c r="B68" s="15" t="s">
        <v>181</v>
      </c>
      <c r="C68" s="15" t="s">
        <v>182</v>
      </c>
      <c r="D68" s="17" t="s">
        <v>30</v>
      </c>
      <c r="E68" s="17" t="s">
        <v>31</v>
      </c>
      <c r="F68" s="15" t="s">
        <v>32</v>
      </c>
      <c r="G68" s="15">
        <v>500</v>
      </c>
      <c r="H68" s="15"/>
      <c r="I68" s="15" t="s">
        <v>33</v>
      </c>
      <c r="J68" s="24"/>
      <c r="K68" s="25">
        <f t="shared" si="5"/>
        <v>0</v>
      </c>
      <c r="L68" s="26"/>
    </row>
    <row r="69" ht="84" outlineLevel="1" spans="1:12">
      <c r="A69" s="14" t="s">
        <v>206</v>
      </c>
      <c r="B69" s="15" t="s">
        <v>181</v>
      </c>
      <c r="C69" s="15" t="s">
        <v>184</v>
      </c>
      <c r="D69" s="17" t="s">
        <v>30</v>
      </c>
      <c r="E69" s="17" t="s">
        <v>31</v>
      </c>
      <c r="F69" s="15" t="s">
        <v>32</v>
      </c>
      <c r="G69" s="15">
        <v>210</v>
      </c>
      <c r="H69" s="15"/>
      <c r="I69" s="15" t="s">
        <v>33</v>
      </c>
      <c r="J69" s="24"/>
      <c r="K69" s="25">
        <f t="shared" si="5"/>
        <v>0</v>
      </c>
      <c r="L69" s="26"/>
    </row>
    <row r="70" s="3" customFormat="1" ht="48" outlineLevel="1" spans="1:12">
      <c r="A70" s="14" t="s">
        <v>207</v>
      </c>
      <c r="B70" s="15" t="s">
        <v>173</v>
      </c>
      <c r="C70" s="15" t="s">
        <v>208</v>
      </c>
      <c r="D70" s="17" t="s">
        <v>175</v>
      </c>
      <c r="E70" s="17" t="s">
        <v>176</v>
      </c>
      <c r="F70" s="15" t="s">
        <v>177</v>
      </c>
      <c r="G70" s="15">
        <v>50</v>
      </c>
      <c r="H70" s="14"/>
      <c r="I70" s="15" t="s">
        <v>67</v>
      </c>
      <c r="J70" s="24"/>
      <c r="K70" s="25">
        <f t="shared" si="5"/>
        <v>0</v>
      </c>
      <c r="L70" s="39"/>
    </row>
    <row r="71" ht="48" outlineLevel="1" spans="1:12">
      <c r="A71" s="14" t="s">
        <v>209</v>
      </c>
      <c r="B71" s="15" t="s">
        <v>189</v>
      </c>
      <c r="C71" s="15" t="s">
        <v>190</v>
      </c>
      <c r="D71" s="17" t="s">
        <v>191</v>
      </c>
      <c r="E71" s="17" t="s">
        <v>192</v>
      </c>
      <c r="F71" s="15" t="s">
        <v>177</v>
      </c>
      <c r="G71" s="15">
        <v>50</v>
      </c>
      <c r="H71" s="15"/>
      <c r="I71" s="15" t="s">
        <v>67</v>
      </c>
      <c r="J71" s="24"/>
      <c r="K71" s="25">
        <f t="shared" si="5"/>
        <v>0</v>
      </c>
      <c r="L71" s="27"/>
    </row>
    <row r="72" ht="48" outlineLevel="1" spans="1:12">
      <c r="A72" s="14" t="s">
        <v>210</v>
      </c>
      <c r="B72" s="15" t="s">
        <v>211</v>
      </c>
      <c r="C72" s="15" t="s">
        <v>212</v>
      </c>
      <c r="D72" s="17" t="s">
        <v>213</v>
      </c>
      <c r="E72" s="17" t="s">
        <v>192</v>
      </c>
      <c r="F72" s="15" t="s">
        <v>177</v>
      </c>
      <c r="G72" s="15">
        <v>20</v>
      </c>
      <c r="H72" s="15"/>
      <c r="I72" s="15" t="s">
        <v>67</v>
      </c>
      <c r="J72" s="24"/>
      <c r="K72" s="25">
        <f t="shared" si="5"/>
        <v>0</v>
      </c>
      <c r="L72" s="27"/>
    </row>
    <row r="73" ht="48" outlineLevel="1" spans="1:12">
      <c r="A73" s="14" t="s">
        <v>214</v>
      </c>
      <c r="B73" s="15" t="s">
        <v>215</v>
      </c>
      <c r="C73" s="15" t="s">
        <v>212</v>
      </c>
      <c r="D73" s="17" t="s">
        <v>213</v>
      </c>
      <c r="E73" s="17" t="s">
        <v>24</v>
      </c>
      <c r="F73" s="15" t="s">
        <v>25</v>
      </c>
      <c r="G73" s="15">
        <v>20</v>
      </c>
      <c r="H73" s="15"/>
      <c r="I73" s="15" t="s">
        <v>26</v>
      </c>
      <c r="J73" s="24"/>
      <c r="K73" s="25">
        <f t="shared" si="5"/>
        <v>0</v>
      </c>
      <c r="L73" s="26"/>
    </row>
    <row r="74" ht="60" outlineLevel="1" spans="1:12">
      <c r="A74" s="14" t="s">
        <v>216</v>
      </c>
      <c r="B74" s="15" t="s">
        <v>217</v>
      </c>
      <c r="C74" s="15" t="s">
        <v>168</v>
      </c>
      <c r="D74" s="17" t="s">
        <v>169</v>
      </c>
      <c r="E74" s="17" t="s">
        <v>170</v>
      </c>
      <c r="F74" s="15" t="s">
        <v>25</v>
      </c>
      <c r="G74" s="15">
        <v>20</v>
      </c>
      <c r="H74" s="15"/>
      <c r="I74" s="15" t="s">
        <v>171</v>
      </c>
      <c r="J74" s="24"/>
      <c r="K74" s="25">
        <f t="shared" si="5"/>
        <v>0</v>
      </c>
      <c r="L74" s="26"/>
    </row>
    <row r="75" ht="36" outlineLevel="1" spans="1:12">
      <c r="A75" s="14" t="s">
        <v>218</v>
      </c>
      <c r="B75" s="15" t="s">
        <v>194</v>
      </c>
      <c r="C75" s="15" t="s">
        <v>195</v>
      </c>
      <c r="D75" s="17" t="s">
        <v>157</v>
      </c>
      <c r="E75" s="17" t="s">
        <v>158</v>
      </c>
      <c r="F75" s="15" t="s">
        <v>32</v>
      </c>
      <c r="G75" s="15">
        <v>140</v>
      </c>
      <c r="H75" s="15"/>
      <c r="I75" s="15" t="s">
        <v>67</v>
      </c>
      <c r="J75" s="24"/>
      <c r="K75" s="25">
        <f t="shared" si="5"/>
        <v>0</v>
      </c>
      <c r="L75" s="27"/>
    </row>
    <row r="76" ht="36" outlineLevel="1" spans="1:12">
      <c r="A76" s="14" t="s">
        <v>219</v>
      </c>
      <c r="B76" s="15" t="s">
        <v>197</v>
      </c>
      <c r="C76" s="15" t="s">
        <v>198</v>
      </c>
      <c r="D76" s="17" t="s">
        <v>157</v>
      </c>
      <c r="E76" s="17" t="s">
        <v>158</v>
      </c>
      <c r="F76" s="15" t="s">
        <v>32</v>
      </c>
      <c r="G76" s="15">
        <v>600</v>
      </c>
      <c r="H76" s="15"/>
      <c r="I76" s="15" t="s">
        <v>160</v>
      </c>
      <c r="J76" s="24"/>
      <c r="K76" s="25">
        <f t="shared" si="5"/>
        <v>0</v>
      </c>
      <c r="L76" s="26"/>
    </row>
    <row r="77" ht="33" customHeight="1" outlineLevel="1" spans="1:12">
      <c r="A77" s="14" t="s">
        <v>220</v>
      </c>
      <c r="B77" s="14" t="s">
        <v>221</v>
      </c>
      <c r="C77" s="14"/>
      <c r="D77" s="14"/>
      <c r="E77" s="14"/>
      <c r="F77" s="14"/>
      <c r="G77" s="14"/>
      <c r="H77" s="15"/>
      <c r="I77" s="15"/>
      <c r="J77" s="24"/>
      <c r="K77" s="25"/>
      <c r="L77" s="26"/>
    </row>
    <row r="78" ht="60" outlineLevel="1" spans="1:12">
      <c r="A78" s="14" t="s">
        <v>222</v>
      </c>
      <c r="B78" s="15" t="s">
        <v>112</v>
      </c>
      <c r="C78" s="15" t="s">
        <v>165</v>
      </c>
      <c r="D78" s="17" t="s">
        <v>114</v>
      </c>
      <c r="E78" s="17" t="s">
        <v>115</v>
      </c>
      <c r="F78" s="15" t="s">
        <v>25</v>
      </c>
      <c r="G78" s="15">
        <v>150</v>
      </c>
      <c r="H78" s="15"/>
      <c r="I78" s="15" t="s">
        <v>67</v>
      </c>
      <c r="J78" s="24"/>
      <c r="K78" s="25">
        <f t="shared" ref="K78:K86" si="6">ROUND(G78*J78,2)</f>
        <v>0</v>
      </c>
      <c r="L78" s="26"/>
    </row>
    <row r="79" ht="48" outlineLevel="1" spans="1:12">
      <c r="A79" s="14" t="s">
        <v>223</v>
      </c>
      <c r="B79" s="15" t="s">
        <v>224</v>
      </c>
      <c r="C79" s="15" t="s">
        <v>225</v>
      </c>
      <c r="D79" s="17" t="s">
        <v>213</v>
      </c>
      <c r="E79" s="17" t="s">
        <v>24</v>
      </c>
      <c r="F79" s="15" t="s">
        <v>25</v>
      </c>
      <c r="G79" s="15">
        <v>150</v>
      </c>
      <c r="H79" s="15"/>
      <c r="I79" s="15" t="s">
        <v>67</v>
      </c>
      <c r="J79" s="24"/>
      <c r="K79" s="25">
        <f t="shared" si="6"/>
        <v>0</v>
      </c>
      <c r="L79" s="27"/>
    </row>
    <row r="80" s="3" customFormat="1" ht="84" outlineLevel="1" spans="1:12">
      <c r="A80" s="14" t="s">
        <v>226</v>
      </c>
      <c r="B80" s="15" t="s">
        <v>28</v>
      </c>
      <c r="C80" s="15" t="s">
        <v>182</v>
      </c>
      <c r="D80" s="17" t="s">
        <v>30</v>
      </c>
      <c r="E80" s="17" t="s">
        <v>31</v>
      </c>
      <c r="F80" s="15" t="s">
        <v>32</v>
      </c>
      <c r="G80" s="15">
        <v>1650</v>
      </c>
      <c r="H80" s="14"/>
      <c r="I80" s="15" t="s">
        <v>33</v>
      </c>
      <c r="J80" s="24"/>
      <c r="K80" s="25">
        <f t="shared" si="6"/>
        <v>0</v>
      </c>
      <c r="L80" s="28"/>
    </row>
    <row r="81" ht="84" outlineLevel="1" spans="1:12">
      <c r="A81" s="14" t="s">
        <v>227</v>
      </c>
      <c r="B81" s="15" t="s">
        <v>181</v>
      </c>
      <c r="C81" s="15" t="s">
        <v>184</v>
      </c>
      <c r="D81" s="17" t="s">
        <v>30</v>
      </c>
      <c r="E81" s="17" t="s">
        <v>31</v>
      </c>
      <c r="F81" s="15" t="s">
        <v>32</v>
      </c>
      <c r="G81" s="15">
        <v>630</v>
      </c>
      <c r="H81" s="15"/>
      <c r="I81" s="15" t="s">
        <v>33</v>
      </c>
      <c r="J81" s="24"/>
      <c r="K81" s="25">
        <f t="shared" si="6"/>
        <v>0</v>
      </c>
      <c r="L81" s="26"/>
    </row>
    <row r="82" ht="48" outlineLevel="1" spans="1:12">
      <c r="A82" s="14" t="s">
        <v>228</v>
      </c>
      <c r="B82" s="15" t="s">
        <v>173</v>
      </c>
      <c r="C82" s="15" t="s">
        <v>229</v>
      </c>
      <c r="D82" s="17" t="s">
        <v>175</v>
      </c>
      <c r="E82" s="17" t="s">
        <v>176</v>
      </c>
      <c r="F82" s="15" t="s">
        <v>177</v>
      </c>
      <c r="G82" s="15">
        <v>150</v>
      </c>
      <c r="H82" s="15"/>
      <c r="I82" s="15" t="s">
        <v>67</v>
      </c>
      <c r="J82" s="24"/>
      <c r="K82" s="25">
        <f t="shared" si="6"/>
        <v>0</v>
      </c>
      <c r="L82" s="27"/>
    </row>
    <row r="83" ht="48" outlineLevel="1" spans="1:12">
      <c r="A83" s="14" t="s">
        <v>230</v>
      </c>
      <c r="B83" s="15" t="s">
        <v>189</v>
      </c>
      <c r="C83" s="15" t="s">
        <v>190</v>
      </c>
      <c r="D83" s="17" t="s">
        <v>191</v>
      </c>
      <c r="E83" s="17" t="s">
        <v>192</v>
      </c>
      <c r="F83" s="15" t="s">
        <v>177</v>
      </c>
      <c r="G83" s="15">
        <v>180</v>
      </c>
      <c r="H83" s="15"/>
      <c r="I83" s="15" t="s">
        <v>67</v>
      </c>
      <c r="J83" s="24"/>
      <c r="K83" s="25">
        <f t="shared" si="6"/>
        <v>0</v>
      </c>
      <c r="L83" s="27"/>
    </row>
    <row r="84" ht="60" outlineLevel="1" spans="1:12">
      <c r="A84" s="14" t="s">
        <v>231</v>
      </c>
      <c r="B84" s="15" t="s">
        <v>232</v>
      </c>
      <c r="C84" s="15" t="s">
        <v>168</v>
      </c>
      <c r="D84" s="17" t="s">
        <v>169</v>
      </c>
      <c r="E84" s="17" t="s">
        <v>233</v>
      </c>
      <c r="F84" s="15" t="s">
        <v>177</v>
      </c>
      <c r="G84" s="15">
        <v>60</v>
      </c>
      <c r="H84" s="15"/>
      <c r="I84" s="15" t="s">
        <v>234</v>
      </c>
      <c r="J84" s="24"/>
      <c r="K84" s="25">
        <f t="shared" si="6"/>
        <v>0</v>
      </c>
      <c r="L84" s="26"/>
    </row>
    <row r="85" ht="36" outlineLevel="1" spans="1:12">
      <c r="A85" s="14" t="s">
        <v>235</v>
      </c>
      <c r="B85" s="15" t="s">
        <v>194</v>
      </c>
      <c r="C85" s="15" t="s">
        <v>195</v>
      </c>
      <c r="D85" s="17" t="s">
        <v>157</v>
      </c>
      <c r="E85" s="17" t="s">
        <v>158</v>
      </c>
      <c r="F85" s="15" t="s">
        <v>32</v>
      </c>
      <c r="G85" s="15">
        <v>420</v>
      </c>
      <c r="H85" s="15"/>
      <c r="I85" s="15" t="s">
        <v>67</v>
      </c>
      <c r="J85" s="24"/>
      <c r="K85" s="25">
        <f t="shared" si="6"/>
        <v>0</v>
      </c>
      <c r="L85" s="27"/>
    </row>
    <row r="86" s="3" customFormat="1" ht="36" outlineLevel="1" spans="1:12">
      <c r="A86" s="14" t="s">
        <v>236</v>
      </c>
      <c r="B86" s="15" t="s">
        <v>197</v>
      </c>
      <c r="C86" s="15" t="s">
        <v>198</v>
      </c>
      <c r="D86" s="17" t="s">
        <v>157</v>
      </c>
      <c r="E86" s="17" t="s">
        <v>158</v>
      </c>
      <c r="F86" s="15" t="s">
        <v>32</v>
      </c>
      <c r="G86" s="15">
        <v>1500</v>
      </c>
      <c r="H86" s="14"/>
      <c r="I86" s="15" t="s">
        <v>160</v>
      </c>
      <c r="J86" s="24"/>
      <c r="K86" s="25">
        <f t="shared" si="6"/>
        <v>0</v>
      </c>
      <c r="L86" s="28"/>
    </row>
    <row r="87" ht="35" customHeight="1" outlineLevel="1" spans="1:12">
      <c r="A87" s="14" t="s">
        <v>237</v>
      </c>
      <c r="B87" s="14" t="s">
        <v>238</v>
      </c>
      <c r="C87" s="14"/>
      <c r="D87" s="14"/>
      <c r="E87" s="14"/>
      <c r="F87" s="18"/>
      <c r="G87" s="19"/>
      <c r="H87" s="15"/>
      <c r="I87" s="15"/>
      <c r="J87" s="24"/>
      <c r="K87" s="25"/>
      <c r="L87" s="26"/>
    </row>
    <row r="88" ht="60" outlineLevel="1" spans="1:12">
      <c r="A88" s="14" t="s">
        <v>239</v>
      </c>
      <c r="B88" s="15" t="s">
        <v>238</v>
      </c>
      <c r="C88" s="15" t="s">
        <v>240</v>
      </c>
      <c r="D88" s="17" t="s">
        <v>169</v>
      </c>
      <c r="E88" s="17" t="s">
        <v>233</v>
      </c>
      <c r="F88" s="15" t="s">
        <v>177</v>
      </c>
      <c r="G88" s="15">
        <v>965</v>
      </c>
      <c r="H88" s="15"/>
      <c r="I88" s="15" t="s">
        <v>171</v>
      </c>
      <c r="J88" s="24"/>
      <c r="K88" s="25">
        <f t="shared" ref="K88:K92" si="7">ROUND(G88*J88,2)</f>
        <v>0</v>
      </c>
      <c r="L88" s="26"/>
    </row>
    <row r="89" ht="84" outlineLevel="1" spans="1:12">
      <c r="A89" s="14" t="s">
        <v>241</v>
      </c>
      <c r="B89" s="15" t="s">
        <v>73</v>
      </c>
      <c r="C89" s="15" t="s">
        <v>74</v>
      </c>
      <c r="D89" s="17" t="s">
        <v>30</v>
      </c>
      <c r="E89" s="17" t="s">
        <v>31</v>
      </c>
      <c r="F89" s="15" t="s">
        <v>32</v>
      </c>
      <c r="G89" s="15">
        <v>64560</v>
      </c>
      <c r="H89" s="15"/>
      <c r="I89" s="15" t="s">
        <v>33</v>
      </c>
      <c r="J89" s="24"/>
      <c r="K89" s="25">
        <f t="shared" si="7"/>
        <v>0</v>
      </c>
      <c r="L89" s="26"/>
    </row>
    <row r="90" ht="84" outlineLevel="1" spans="1:12">
      <c r="A90" s="14" t="s">
        <v>242</v>
      </c>
      <c r="B90" s="15" t="s">
        <v>181</v>
      </c>
      <c r="C90" s="15" t="s">
        <v>243</v>
      </c>
      <c r="D90" s="17" t="s">
        <v>30</v>
      </c>
      <c r="E90" s="17" t="s">
        <v>31</v>
      </c>
      <c r="F90" s="15" t="s">
        <v>32</v>
      </c>
      <c r="G90" s="15">
        <v>1930</v>
      </c>
      <c r="H90" s="15"/>
      <c r="I90" s="15" t="s">
        <v>33</v>
      </c>
      <c r="J90" s="24"/>
      <c r="K90" s="25">
        <f t="shared" si="7"/>
        <v>0</v>
      </c>
      <c r="L90" s="26"/>
    </row>
    <row r="91" ht="48" outlineLevel="1" spans="1:12">
      <c r="A91" s="14" t="s">
        <v>244</v>
      </c>
      <c r="B91" s="15" t="s">
        <v>173</v>
      </c>
      <c r="C91" s="15" t="s">
        <v>208</v>
      </c>
      <c r="D91" s="17" t="s">
        <v>175</v>
      </c>
      <c r="E91" s="17" t="s">
        <v>176</v>
      </c>
      <c r="F91" s="15" t="s">
        <v>177</v>
      </c>
      <c r="G91" s="15">
        <v>1930</v>
      </c>
      <c r="H91" s="15"/>
      <c r="I91" s="15" t="s">
        <v>67</v>
      </c>
      <c r="J91" s="24"/>
      <c r="K91" s="25">
        <f t="shared" si="7"/>
        <v>0</v>
      </c>
      <c r="L91" s="27"/>
    </row>
    <row r="92" ht="48" outlineLevel="1" spans="1:12">
      <c r="A92" s="14" t="s">
        <v>245</v>
      </c>
      <c r="B92" s="15" t="s">
        <v>246</v>
      </c>
      <c r="C92" s="15" t="s">
        <v>247</v>
      </c>
      <c r="D92" s="17" t="s">
        <v>175</v>
      </c>
      <c r="E92" s="17" t="s">
        <v>248</v>
      </c>
      <c r="F92" s="15" t="s">
        <v>32</v>
      </c>
      <c r="G92" s="15">
        <v>1930</v>
      </c>
      <c r="H92" s="15"/>
      <c r="I92" s="15" t="s">
        <v>33</v>
      </c>
      <c r="J92" s="24"/>
      <c r="K92" s="25">
        <f t="shared" si="7"/>
        <v>0</v>
      </c>
      <c r="L92" s="26"/>
    </row>
    <row r="93" ht="38" customHeight="1" outlineLevel="1" spans="1:12">
      <c r="A93" s="14" t="s">
        <v>249</v>
      </c>
      <c r="B93" s="14" t="s">
        <v>250</v>
      </c>
      <c r="C93" s="14"/>
      <c r="D93" s="14"/>
      <c r="E93" s="14"/>
      <c r="F93" s="18"/>
      <c r="G93" s="19"/>
      <c r="H93" s="15"/>
      <c r="I93" s="15"/>
      <c r="J93" s="24"/>
      <c r="K93" s="25"/>
      <c r="L93" s="26"/>
    </row>
    <row r="94" s="3" customFormat="1" ht="48" outlineLevel="1" spans="1:12">
      <c r="A94" s="14" t="s">
        <v>251</v>
      </c>
      <c r="B94" s="15" t="s">
        <v>252</v>
      </c>
      <c r="C94" s="15" t="s">
        <v>253</v>
      </c>
      <c r="D94" s="17" t="s">
        <v>254</v>
      </c>
      <c r="E94" s="17" t="s">
        <v>255</v>
      </c>
      <c r="F94" s="15" t="s">
        <v>32</v>
      </c>
      <c r="G94" s="15">
        <v>7320</v>
      </c>
      <c r="H94" s="14"/>
      <c r="I94" s="15" t="s">
        <v>256</v>
      </c>
      <c r="J94" s="24"/>
      <c r="K94" s="25">
        <f t="shared" ref="K94:K107" si="8">ROUND(G94*J94,2)</f>
        <v>0</v>
      </c>
      <c r="L94" s="28"/>
    </row>
    <row r="95" ht="48" outlineLevel="1" spans="1:12">
      <c r="A95" s="14" t="s">
        <v>257</v>
      </c>
      <c r="B95" s="15" t="s">
        <v>252</v>
      </c>
      <c r="C95" s="15" t="s">
        <v>258</v>
      </c>
      <c r="D95" s="17" t="s">
        <v>254</v>
      </c>
      <c r="E95" s="17" t="s">
        <v>255</v>
      </c>
      <c r="F95" s="15" t="s">
        <v>32</v>
      </c>
      <c r="G95" s="15">
        <v>23031</v>
      </c>
      <c r="H95" s="15"/>
      <c r="I95" s="15" t="s">
        <v>256</v>
      </c>
      <c r="J95" s="24"/>
      <c r="K95" s="25">
        <f t="shared" si="8"/>
        <v>0</v>
      </c>
      <c r="L95" s="26"/>
    </row>
    <row r="96" ht="36" outlineLevel="1" spans="1:12">
      <c r="A96" s="14" t="s">
        <v>259</v>
      </c>
      <c r="B96" s="15" t="s">
        <v>260</v>
      </c>
      <c r="C96" s="15" t="s">
        <v>261</v>
      </c>
      <c r="D96" s="17" t="s">
        <v>262</v>
      </c>
      <c r="E96" s="17" t="s">
        <v>263</v>
      </c>
      <c r="F96" s="15" t="s">
        <v>25</v>
      </c>
      <c r="G96" s="15">
        <v>30351</v>
      </c>
      <c r="H96" s="15"/>
      <c r="I96" s="15" t="s">
        <v>264</v>
      </c>
      <c r="J96" s="24"/>
      <c r="K96" s="25">
        <f t="shared" si="8"/>
        <v>0</v>
      </c>
      <c r="L96" s="26"/>
    </row>
    <row r="97" ht="84" outlineLevel="1" spans="1:12">
      <c r="A97" s="14" t="s">
        <v>265</v>
      </c>
      <c r="B97" s="15" t="s">
        <v>266</v>
      </c>
      <c r="C97" s="15" t="s">
        <v>267</v>
      </c>
      <c r="D97" s="17" t="s">
        <v>30</v>
      </c>
      <c r="E97" s="17" t="s">
        <v>31</v>
      </c>
      <c r="F97" s="15" t="s">
        <v>32</v>
      </c>
      <c r="G97" s="15">
        <v>30711</v>
      </c>
      <c r="H97" s="15"/>
      <c r="I97" s="15" t="s">
        <v>33</v>
      </c>
      <c r="J97" s="24"/>
      <c r="K97" s="25">
        <f t="shared" si="8"/>
        <v>0</v>
      </c>
      <c r="L97" s="26"/>
    </row>
    <row r="98" ht="48" outlineLevel="1" spans="1:12">
      <c r="A98" s="14" t="s">
        <v>268</v>
      </c>
      <c r="B98" s="15" t="s">
        <v>269</v>
      </c>
      <c r="C98" s="15" t="s">
        <v>270</v>
      </c>
      <c r="D98" s="17" t="s">
        <v>157</v>
      </c>
      <c r="E98" s="17" t="s">
        <v>271</v>
      </c>
      <c r="F98" s="15" t="s">
        <v>159</v>
      </c>
      <c r="G98" s="15">
        <v>206</v>
      </c>
      <c r="H98" s="15"/>
      <c r="I98" s="15" t="s">
        <v>160</v>
      </c>
      <c r="J98" s="24"/>
      <c r="K98" s="25">
        <f t="shared" si="8"/>
        <v>0</v>
      </c>
      <c r="L98" s="26"/>
    </row>
    <row r="99" ht="60" outlineLevel="1" spans="1:12">
      <c r="A99" s="14" t="s">
        <v>272</v>
      </c>
      <c r="B99" s="15" t="s">
        <v>273</v>
      </c>
      <c r="C99" s="15" t="s">
        <v>274</v>
      </c>
      <c r="D99" s="17" t="s">
        <v>275</v>
      </c>
      <c r="E99" s="17" t="s">
        <v>276</v>
      </c>
      <c r="F99" s="15" t="s">
        <v>18</v>
      </c>
      <c r="G99" s="15">
        <v>115</v>
      </c>
      <c r="H99" s="15"/>
      <c r="I99" s="15" t="s">
        <v>171</v>
      </c>
      <c r="J99" s="24"/>
      <c r="K99" s="25">
        <f t="shared" si="8"/>
        <v>0</v>
      </c>
      <c r="L99" s="26"/>
    </row>
    <row r="100" ht="36" outlineLevel="1" spans="1:12">
      <c r="A100" s="14" t="s">
        <v>277</v>
      </c>
      <c r="B100" s="15" t="s">
        <v>278</v>
      </c>
      <c r="C100" s="15" t="s">
        <v>279</v>
      </c>
      <c r="D100" s="17" t="s">
        <v>262</v>
      </c>
      <c r="E100" s="17" t="s">
        <v>263</v>
      </c>
      <c r="F100" s="15" t="s">
        <v>25</v>
      </c>
      <c r="G100" s="15">
        <v>12436</v>
      </c>
      <c r="H100" s="15"/>
      <c r="I100" s="15" t="s">
        <v>280</v>
      </c>
      <c r="J100" s="24"/>
      <c r="K100" s="25">
        <f t="shared" si="8"/>
        <v>0</v>
      </c>
      <c r="L100" s="26"/>
    </row>
    <row r="101" ht="36" outlineLevel="1" spans="1:12">
      <c r="A101" s="14" t="s">
        <v>281</v>
      </c>
      <c r="B101" s="15" t="s">
        <v>282</v>
      </c>
      <c r="C101" s="15" t="s">
        <v>283</v>
      </c>
      <c r="D101" s="17" t="s">
        <v>262</v>
      </c>
      <c r="E101" s="17" t="s">
        <v>263</v>
      </c>
      <c r="F101" s="15" t="s">
        <v>25</v>
      </c>
      <c r="G101" s="15">
        <v>51141</v>
      </c>
      <c r="H101" s="15"/>
      <c r="I101" s="15" t="s">
        <v>280</v>
      </c>
      <c r="J101" s="24"/>
      <c r="K101" s="25">
        <f t="shared" si="8"/>
        <v>0</v>
      </c>
      <c r="L101" s="26"/>
    </row>
    <row r="102" ht="84" outlineLevel="1" spans="1:12">
      <c r="A102" s="14" t="s">
        <v>284</v>
      </c>
      <c r="B102" s="15" t="s">
        <v>285</v>
      </c>
      <c r="C102" s="15" t="s">
        <v>286</v>
      </c>
      <c r="D102" s="17" t="s">
        <v>30</v>
      </c>
      <c r="E102" s="17" t="s">
        <v>31</v>
      </c>
      <c r="F102" s="15" t="s">
        <v>32</v>
      </c>
      <c r="G102" s="15">
        <v>1750</v>
      </c>
      <c r="H102" s="15"/>
      <c r="I102" s="15" t="s">
        <v>33</v>
      </c>
      <c r="J102" s="24"/>
      <c r="K102" s="25">
        <f t="shared" si="8"/>
        <v>0</v>
      </c>
      <c r="L102" s="26"/>
    </row>
    <row r="103" ht="48" outlineLevel="1" spans="1:12">
      <c r="A103" s="14" t="s">
        <v>287</v>
      </c>
      <c r="B103" s="15" t="s">
        <v>288</v>
      </c>
      <c r="C103" s="15" t="s">
        <v>289</v>
      </c>
      <c r="D103" s="17" t="s">
        <v>290</v>
      </c>
      <c r="E103" s="17" t="s">
        <v>291</v>
      </c>
      <c r="F103" s="15" t="s">
        <v>32</v>
      </c>
      <c r="G103" s="15">
        <v>25431</v>
      </c>
      <c r="H103" s="15"/>
      <c r="I103" s="15" t="s">
        <v>292</v>
      </c>
      <c r="J103" s="24"/>
      <c r="K103" s="25">
        <f t="shared" si="8"/>
        <v>0</v>
      </c>
      <c r="L103" s="26"/>
    </row>
    <row r="104" ht="48" outlineLevel="1" spans="1:12">
      <c r="A104" s="14" t="s">
        <v>293</v>
      </c>
      <c r="B104" s="15" t="s">
        <v>294</v>
      </c>
      <c r="C104" s="15" t="s">
        <v>295</v>
      </c>
      <c r="D104" s="17" t="s">
        <v>290</v>
      </c>
      <c r="E104" s="17" t="s">
        <v>291</v>
      </c>
      <c r="F104" s="15" t="s">
        <v>32</v>
      </c>
      <c r="G104" s="15">
        <v>25431</v>
      </c>
      <c r="H104" s="15"/>
      <c r="I104" s="15" t="s">
        <v>292</v>
      </c>
      <c r="J104" s="24"/>
      <c r="K104" s="25">
        <f t="shared" si="8"/>
        <v>0</v>
      </c>
      <c r="L104" s="26"/>
    </row>
    <row r="105" ht="36" outlineLevel="1" spans="1:12">
      <c r="A105" s="14" t="s">
        <v>296</v>
      </c>
      <c r="B105" s="15" t="s">
        <v>194</v>
      </c>
      <c r="C105" s="15" t="s">
        <v>195</v>
      </c>
      <c r="D105" s="17" t="s">
        <v>157</v>
      </c>
      <c r="E105" s="17" t="s">
        <v>158</v>
      </c>
      <c r="F105" s="15" t="s">
        <v>32</v>
      </c>
      <c r="G105" s="15">
        <v>5688</v>
      </c>
      <c r="H105" s="15"/>
      <c r="I105" s="15" t="s">
        <v>67</v>
      </c>
      <c r="J105" s="24"/>
      <c r="K105" s="25">
        <f t="shared" si="8"/>
        <v>0</v>
      </c>
      <c r="L105" s="27"/>
    </row>
    <row r="106" ht="48" outlineLevel="1" spans="1:12">
      <c r="A106" s="14" t="s">
        <v>297</v>
      </c>
      <c r="B106" s="15" t="s">
        <v>298</v>
      </c>
      <c r="C106" s="15" t="s">
        <v>229</v>
      </c>
      <c r="D106" s="17" t="s">
        <v>175</v>
      </c>
      <c r="E106" s="17" t="s">
        <v>299</v>
      </c>
      <c r="F106" s="15" t="s">
        <v>177</v>
      </c>
      <c r="G106" s="15">
        <v>17064</v>
      </c>
      <c r="H106" s="15"/>
      <c r="I106" s="15" t="s">
        <v>67</v>
      </c>
      <c r="J106" s="24"/>
      <c r="K106" s="25">
        <f t="shared" si="8"/>
        <v>0</v>
      </c>
      <c r="L106" s="27"/>
    </row>
    <row r="107" ht="48" outlineLevel="1" spans="1:12">
      <c r="A107" s="14" t="s">
        <v>300</v>
      </c>
      <c r="B107" s="15" t="s">
        <v>301</v>
      </c>
      <c r="C107" s="15" t="s">
        <v>302</v>
      </c>
      <c r="D107" s="17" t="s">
        <v>303</v>
      </c>
      <c r="E107" s="17" t="s">
        <v>304</v>
      </c>
      <c r="F107" s="15" t="s">
        <v>66</v>
      </c>
      <c r="G107" s="15">
        <v>24</v>
      </c>
      <c r="H107" s="15"/>
      <c r="I107" s="15" t="s">
        <v>67</v>
      </c>
      <c r="J107" s="24"/>
      <c r="K107" s="25">
        <f t="shared" si="8"/>
        <v>0</v>
      </c>
      <c r="L107" s="27"/>
    </row>
    <row r="108" ht="30" customHeight="1" outlineLevel="1" spans="1:12">
      <c r="A108" s="14" t="s">
        <v>305</v>
      </c>
      <c r="B108" s="14" t="s">
        <v>306</v>
      </c>
      <c r="C108" s="14"/>
      <c r="D108" s="14"/>
      <c r="E108" s="14"/>
      <c r="F108" s="14"/>
      <c r="G108" s="14"/>
      <c r="H108" s="15"/>
      <c r="I108" s="15"/>
      <c r="J108" s="24"/>
      <c r="K108" s="25"/>
      <c r="L108" s="26"/>
    </row>
    <row r="109" ht="48" outlineLevel="1" spans="1:12">
      <c r="A109" s="14" t="s">
        <v>307</v>
      </c>
      <c r="B109" s="15" t="s">
        <v>308</v>
      </c>
      <c r="C109" s="15" t="s">
        <v>309</v>
      </c>
      <c r="D109" s="17" t="s">
        <v>310</v>
      </c>
      <c r="E109" s="17" t="s">
        <v>24</v>
      </c>
      <c r="F109" s="15" t="s">
        <v>25</v>
      </c>
      <c r="G109" s="15">
        <v>22</v>
      </c>
      <c r="H109" s="15"/>
      <c r="I109" s="15" t="s">
        <v>67</v>
      </c>
      <c r="J109" s="24"/>
      <c r="K109" s="25">
        <f t="shared" ref="K109:K113" si="9">ROUND(G109*J109,2)</f>
        <v>0</v>
      </c>
      <c r="L109" s="26"/>
    </row>
    <row r="110" ht="84" outlineLevel="1" spans="1:12">
      <c r="A110" s="14" t="s">
        <v>311</v>
      </c>
      <c r="B110" s="15" t="s">
        <v>312</v>
      </c>
      <c r="C110" s="15" t="s">
        <v>313</v>
      </c>
      <c r="D110" s="17" t="s">
        <v>30</v>
      </c>
      <c r="E110" s="17" t="s">
        <v>31</v>
      </c>
      <c r="F110" s="15" t="s">
        <v>32</v>
      </c>
      <c r="G110" s="15">
        <v>40620</v>
      </c>
      <c r="H110" s="15"/>
      <c r="I110" s="15" t="s">
        <v>33</v>
      </c>
      <c r="J110" s="24"/>
      <c r="K110" s="25">
        <f t="shared" si="9"/>
        <v>0</v>
      </c>
      <c r="L110" s="26"/>
    </row>
    <row r="111" ht="48" outlineLevel="1" spans="1:12">
      <c r="A111" s="14" t="s">
        <v>314</v>
      </c>
      <c r="B111" s="15" t="s">
        <v>315</v>
      </c>
      <c r="C111" s="15" t="s">
        <v>316</v>
      </c>
      <c r="D111" s="17" t="s">
        <v>213</v>
      </c>
      <c r="E111" s="17" t="s">
        <v>192</v>
      </c>
      <c r="F111" s="15" t="s">
        <v>177</v>
      </c>
      <c r="G111" s="15">
        <v>74</v>
      </c>
      <c r="H111" s="15"/>
      <c r="I111" s="15" t="s">
        <v>67</v>
      </c>
      <c r="J111" s="24"/>
      <c r="K111" s="25">
        <f t="shared" si="9"/>
        <v>0</v>
      </c>
      <c r="L111" s="27"/>
    </row>
    <row r="112" ht="48" outlineLevel="1" spans="1:12">
      <c r="A112" s="14" t="s">
        <v>317</v>
      </c>
      <c r="B112" s="29" t="s">
        <v>318</v>
      </c>
      <c r="C112" s="30" t="s">
        <v>319</v>
      </c>
      <c r="D112" s="17" t="s">
        <v>320</v>
      </c>
      <c r="E112" s="17" t="s">
        <v>24</v>
      </c>
      <c r="F112" s="15" t="s">
        <v>25</v>
      </c>
      <c r="G112" s="29">
        <v>8</v>
      </c>
      <c r="H112" s="15" t="s">
        <v>321</v>
      </c>
      <c r="I112" s="15" t="s">
        <v>67</v>
      </c>
      <c r="J112" s="24"/>
      <c r="K112" s="25">
        <f t="shared" si="9"/>
        <v>0</v>
      </c>
      <c r="L112" s="27"/>
    </row>
    <row r="113" ht="48" outlineLevel="1" spans="1:12">
      <c r="A113" s="14" t="s">
        <v>322</v>
      </c>
      <c r="B113" s="31" t="s">
        <v>323</v>
      </c>
      <c r="C113" s="31" t="s">
        <v>324</v>
      </c>
      <c r="D113" s="17" t="s">
        <v>320</v>
      </c>
      <c r="E113" s="17" t="s">
        <v>24</v>
      </c>
      <c r="F113" s="15" t="s">
        <v>25</v>
      </c>
      <c r="G113" s="15">
        <v>96</v>
      </c>
      <c r="H113" s="15" t="s">
        <v>321</v>
      </c>
      <c r="I113" s="15" t="s">
        <v>67</v>
      </c>
      <c r="J113" s="24"/>
      <c r="K113" s="25">
        <f t="shared" si="9"/>
        <v>0</v>
      </c>
      <c r="L113" s="27"/>
    </row>
    <row r="114" ht="36" customHeight="1" spans="1:12">
      <c r="A114" s="32"/>
      <c r="B114" s="25" t="s">
        <v>325</v>
      </c>
      <c r="C114" s="25"/>
      <c r="D114" s="33" t="s">
        <v>326</v>
      </c>
      <c r="E114" s="33" t="s">
        <v>327</v>
      </c>
      <c r="F114" s="25"/>
      <c r="G114" s="25"/>
      <c r="H114" s="15"/>
      <c r="I114" s="15"/>
      <c r="J114" s="40"/>
      <c r="K114" s="41">
        <f>ROUND(SUM(K1:K113)*2%,2)</f>
        <v>0</v>
      </c>
      <c r="L114" s="26"/>
    </row>
    <row r="115" ht="35" customHeight="1" spans="1:12">
      <c r="A115" s="34" t="s">
        <v>328</v>
      </c>
      <c r="B115" s="35"/>
      <c r="C115" s="35"/>
      <c r="D115" s="35"/>
      <c r="E115" s="35"/>
      <c r="F115" s="35"/>
      <c r="G115" s="36"/>
      <c r="H115" s="37"/>
      <c r="I115" s="42"/>
      <c r="J115" s="43"/>
      <c r="K115" s="44">
        <f>SUM(K1:K114)</f>
        <v>0</v>
      </c>
      <c r="L115" s="26"/>
    </row>
    <row r="119" spans="1:4">
      <c r="A119" s="38"/>
      <c r="B119" s="38"/>
      <c r="C119" s="38"/>
      <c r="D119" s="38"/>
    </row>
  </sheetData>
  <sheetProtection password="E76D" sheet="1" selectLockedCells="1" objects="1"/>
  <protectedRanges>
    <protectedRange sqref="K2" name="备注"/>
  </protectedRanges>
  <autoFilter ref="A2:L120">
    <extLst/>
  </autoFilter>
  <mergeCells count="2">
    <mergeCell ref="A1:L1"/>
    <mergeCell ref="A115:G115"/>
  </mergeCells>
  <pageMargins left="0.700694444444445" right="0.700694444444445" top="0.393055555555556" bottom="0.393055555555556" header="0.298611111111111" footer="0.298611111111111"/>
  <pageSetup paperSize="9" scale="8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备注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2.劳务清单明细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蒋淇</dc:creator>
  <cp:lastModifiedBy>蒋淇</cp:lastModifiedBy>
  <dcterms:created xsi:type="dcterms:W3CDTF">2024-07-11T08:20:00Z</dcterms:created>
  <dcterms:modified xsi:type="dcterms:W3CDTF">2024-07-11T09:19:46Z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2270FE2EB5E8458B93F4ABA096DEAB32</vt:lpwstr>
  </property>
  <property fmtid="{D5CDD505-2E9C-101B-9397-08002B2CF9AE}" pid="3" name="KSOProductBuildVer">
    <vt:lpwstr>2052-11.8.6.11719</vt:lpwstr>
  </property>
</Properties>
</file>