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渝湘复线巴水段白云山隧道南川区域高压外电接入专项分包工程量清单" sheetId="1" r:id="rId1"/>
  </sheets>
  <calcPr calcId="144525"/>
</workbook>
</file>

<file path=xl/sharedStrings.xml><?xml version="1.0" encoding="utf-8"?>
<sst xmlns="http://schemas.openxmlformats.org/spreadsheetml/2006/main" count="156" uniqueCount="131">
  <si>
    <t>渝湘复线巴水段白云山隧道南川区域高压外电接入专项分包工程量清单</t>
  </si>
  <si>
    <t>序号</t>
  </si>
  <si>
    <t>项目编码</t>
  </si>
  <si>
    <t>项目名称</t>
  </si>
  <si>
    <t>项目特征</t>
  </si>
  <si>
    <t>计量单位</t>
  </si>
  <si>
    <t>工程量</t>
  </si>
  <si>
    <t>单项限价（元）</t>
  </si>
  <si>
    <t>单价（元）</t>
  </si>
  <si>
    <t>合价（元）</t>
  </si>
  <si>
    <t>备注</t>
  </si>
  <si>
    <t>一</t>
  </si>
  <si>
    <t>外线部分</t>
  </si>
  <si>
    <t>040101001001</t>
  </si>
  <si>
    <t>挖方</t>
  </si>
  <si>
    <t>[项目特征]
1.名称:挖方
2.挖土深度:综合考虑
3.开挖方式:人工开挖
4.土石比:土：软质岩：硬质岩=2：3：5
5.适用范围:新建、更换改建部分
6.此全费用综合单价包含:人工费、材料费、机械费、人材机价差、措施费、管理费、利润、风险费、安全文明施工费、规费、税金等完成工程所需要的一切费用
7.其他:满足一切设计、规范、招标文件、现场条件及竣工验收要求
[工作内容]
1.排地表水
2.土石方开挖
3.围护(挡土板)及拆除
4.基底钎探
5.场内运输</t>
  </si>
  <si>
    <t>m3</t>
  </si>
  <si>
    <t>010103001001</t>
  </si>
  <si>
    <t>回填方</t>
  </si>
  <si>
    <t>[项目特征]
1.名称:回填方
2.回填方式:人工回填
3.适用范围:新建、更换改建部分
4.填方来源、运距:综合考虑
5.此全费用综合单价包含:人工费、材料费、机械费、人材机价差、措施费、管理费、利润、风险费、安全文明施工费、规费、税金等完成工程所需要的一切费用
6.其他:满足一切设计、规范、招标文件、现场条件及竣工验收要求
[工作内容]
1.运输
2.回填
3.压实</t>
  </si>
  <si>
    <t>040103002001</t>
  </si>
  <si>
    <t>余方弃置</t>
  </si>
  <si>
    <t>[项目特征]
1.废弃料品种:综合考虑
2.运距:人工转运100m，汽车运距29km
3.适用范围:新建、更换改建部分
4.此全费用综合单价包含:人工费、材料费、机械费、人材机价差、措施费、管理费、利润、风险费、安全文明施工费、规费、税金等完成工程所需要的一切费用
5.其他:满足一切设计、规范、招标文件、现场条件及竣工验收要求
[工作内容]
1.余方点装料运输至弃置点</t>
  </si>
  <si>
    <t>040103002002</t>
  </si>
  <si>
    <t>余方弃置每增加1公里</t>
  </si>
  <si>
    <t>[项目特征]
1.废弃料品种:综合考虑
2.运距:汽车运距1km
3.适用范围:新建、更换改建部分
4.此全费用综合单价包含:人工费、材料费、机械费、人材机价差、措施费、管理费、利润、风险费、安全文明施工费、规费、税金等完成工程所需要的一切费用
5.其他:满足一切设计、规范、招标文件、现场条件及竣工验收要求
[工作内容]
1.余方点装料运输至弃置点</t>
  </si>
  <si>
    <t>040501017001</t>
  </si>
  <si>
    <t>2孔电力排管CPVCΦ167*8mm</t>
  </si>
  <si>
    <t>[项目特征]
1.名称:2孔电力排管
2.垫层、基础材质及厚度:100mm厚碎石或C15砼垫层
3.底板材质及厚度:100mm厚C20商品砼
4.混凝土包封强度等级:C25砼包封
5.排管要求:CPVC电力排管Φ167*8mm*2
6.管枕要求:管枕间隔1.5米
7.接地材质及型号:50*6接地扁钢通长敷设
8.混凝土构件运距:综合考虑
9.此全费用综合单价包含:人工费、材料费、机械费、人材机价差、措施费、管理费、利润、风险费、安全文明施工费、规费、税金等完成工程所需要的一切费用
10.其他:满足一切设计、规范、招标文件、现场条件及竣工验收要求
[工作内容]
1.模板制作、安装、拆除
2.混凝土拌和、运输、浇筑、养护
3.排管敷设
4.管枕安装
5.扁钢敷设</t>
  </si>
  <si>
    <t>m</t>
  </si>
  <si>
    <t>040501017002</t>
  </si>
  <si>
    <t>4孔电力排管CPVCΦ167*8mm</t>
  </si>
  <si>
    <t>[项目特征]
1.名称:4孔电力排管
2.垫层、基础材质及厚度:100mm厚碎石或C15砼垫层
3.底板材质及厚度:100mm厚C20商品砼
4.混凝土包封强度等级:C25砼包封
5.排管要求:CPVC电力排管Φ167*8mm*2
6.管枕要求:管枕间隔1.5米
7.接地材质及型号:50*6接地扁钢通长敷设
8.混凝土构件运距:综合考虑
9.此全费用综合单价包含:人工费、材料费、机械费、人材机价差、措施费、管理费、利润、风险费、安全文明施工费、规费、税金等完成工程所需要的一切费用
10.其他:满足一切设计、规范、招标文件、现场条件及竣工验收要求
[工作内容]
1.模板制作、安装、拆除
2.混凝土拌和、运输、浇筑、养护
3.排管敷设
4.管枕安装
5.扁钢敷设</t>
  </si>
  <si>
    <t>040504001002</t>
  </si>
  <si>
    <t>电缆检查井1*0.6*1.2</t>
  </si>
  <si>
    <t>[项目特征]
1.基础材质及厚度:C20商品砼垫层
2.墙身材质:砖砌
3.墙身做法:10mm厚1:2.5水泥砂浆抹灰
4.钢筋:满足设计及规范要求
5.盖板材质、规格:满足设计及规范要求
6.接地:接地母线-50*5、接地极L50*5*2500mm
7.此全费用综合单价包含:人工费、材料费、机械费、人材机价差、措施费、管理费、利润、风险费、安全文明施工费、规费、税金等完成工程所需要的一切费用
8.其他:满足一切设计、规范、招标文件、现场条件及竣工验收要求
[工作内容]
1.垫层铺筑
2.模板制作、安装、拆除
3.混凝土拌和、运输、浇筑、养护
4.砌筑、勾缝、抹面
5.井圈、井盖安装
6.盖板安装
7.踏步安装
8.防水、止水</t>
  </si>
  <si>
    <t>座</t>
  </si>
  <si>
    <t>030410001001</t>
  </si>
  <si>
    <t>拉线及拉盘</t>
  </si>
  <si>
    <t>[项目特征]
1.名称:拉线及拉盘
2.土质:满足设计及规范要求
3.底盘、拉盘、卡盘规格:1000*500*200
4.拉线材质、规格、类型:满足设计及规范要求
5.拉线保护管:满足设计及规范要求
6.电杆防腐要求:满足设计及规范要求
7.此全费用综合单价包含:人工费、材料费、机械费、人材机价差、措施费、管理费、利润、风险费、安全文明施工费、规费、税金等完成工程所需要的一切费用
8.其他:满足一切设计、规范、招标文件、现场条件及竣工验收要求
[工作内容]
1.底盘、拉盘、卡盘安装
2.电杆防腐
3.拉线制作、安装</t>
  </si>
  <si>
    <t>根</t>
  </si>
  <si>
    <t>030410001002</t>
  </si>
  <si>
    <t>直路杆：锥形杆φ190*18m（L）</t>
  </si>
  <si>
    <t>[项目特征]
1.名称:锥形杆
2.材质:混凝土
3.规格:φ190*18m（L）
4.地形:综合考虑
5.土质:综合考虑
6.底盘、拉盘、卡盘规格:满足设计及规范要求
7.现浇基础类型、钢筋类型、规格:满足设计及规范要求
8.此全费用综合单价包含:人工费、材料费、机械费、人材机价差、措施费、管理费、利润、风险费、安全文明施工费、规费、税金等完成工程所需要的一切费用
9.其他:满足一切设计、规范、招标文件、现场条件及竣工验收要求
[工作内容]
1.施工定位
2.金具制作、安装</t>
  </si>
  <si>
    <t>基</t>
  </si>
  <si>
    <t>030410001003</t>
  </si>
  <si>
    <t>耐张转角杆：锥形杆φ190*18m（L）</t>
  </si>
  <si>
    <t>[项目特征]
1.名称:锥形杆
2.材质:混凝土
3.规格:φ190*18m（L）
4.地形:综合考虑
5.土质:综合考虑
6.底盘、拉盘、卡盘规格:满足设计及规范要求
7.现浇基础类型、钢筋类型、规格:满足设计及规范要求
8.此全费用综合单价包含:人工费、材料费、机械费、人材机价差、措施费、管理费、利润、风险费、安全文明施工费、规费、税金等完成工程所需要的一切费用
9.其他:满足一切设计、规范、招标文件、现场条件及竣工验收要求
[工作内容]
1.施工定位
2.电杆组立
3.金具制作、安装
4.拉线制作、安装</t>
  </si>
  <si>
    <t>030410001005</t>
  </si>
  <si>
    <t>转角耐张电缆杆：锥形杆φ190*18m（L）（带刀闸、真空断路器）</t>
  </si>
  <si>
    <t>030410001007</t>
  </si>
  <si>
    <t>直路杆：锥形杆φ190*15m（L）</t>
  </si>
  <si>
    <t>[项目特征]
1.名称:锥形杆
2.材质:混凝土
3.规格:φ190*15m（L）
4.地形:综合考虑
5.土质:综合考虑
6.底盘、拉盘、卡盘规格:满足设计及规范要求
7.此全费用综合单价包含:人工费、材料费、机械费、人材机价差、措施费、管理费、利润、风险费、安全文明施工费、规费、税金等完成工程所需要的一切费用
8.其他:满足一切设计、规范、招标文件、现场条件及竣工验收要求
[工作内容]
1.施工定位
2.金具制作、安装</t>
  </si>
  <si>
    <t>030410001008</t>
  </si>
  <si>
    <t>耐张转角杆：锥形杆φ190*15m（L）</t>
  </si>
  <si>
    <t>[项目特征]
1.名称:锥形杆
2.材质:混凝土
3.规格:φ190*15m（L）
4.地形:综合考虑
5.土质:综合考虑
6.底盘、拉盘、卡盘规格:满足设计及规范要求
7.现浇基础类型、钢筋类型、规格:满足设计及规范要求
8.此全费用综合单价包含:人工费、材料费、机械费、人材机价差、措施费、管理费、利润、风险费、安全文明施工费、规费、税金等完成工程所需要的一切费用
9.其他:满足一切设计、规范、招标文件、现场条件及竣工验收要求
[工作内容]
1.施工定位
2.电杆组立
3.金具制作、安装
4.拉线制作、安装</t>
  </si>
  <si>
    <t>030410001009</t>
  </si>
  <si>
    <t>转角耐张电缆杆：锥形杆φ190*15m（L）（带刀闸）</t>
  </si>
  <si>
    <t>030410001011</t>
  </si>
  <si>
    <t>终端电缆杆：锥形杆φ190*15m（L）</t>
  </si>
  <si>
    <t>[项目特征]
1.名称:终端电缆杆
2.材质:混凝土
3.规格:φ190*15m（L）
4.地形:综合考虑
5.土质:综合考虑
6.底盘、拉盘、卡盘规格:满足设计及规范要求
7.现浇基础类型、钢筋类型、规格:满足设计及规范要求
8.此全费用综合单价包含:人工费、材料费、机械费、人材机价差、措施费、管理费、利润、风险费、安全文明施工费、规费、税金等完成工程所需要的一切费用
9.其他:满足一切设计、规范、招标文件、现场条件及竣工验收要求
[工作内容]
1.施工定位
2.电杆组立
3.金具制作、安装
4.拉线制作、安装</t>
  </si>
  <si>
    <t>030410003001</t>
  </si>
  <si>
    <t>导线架设JKLGYJ-95/10kV</t>
  </si>
  <si>
    <t>[项目特征]
1.名称:导线架设JKLGYJ-95/10kV
2.型号:JKLGYJ-
3.规格:95/10kV
4.地形:满足设计及规范要求
5.跨越类型:满足设计及规范要求
6.此全费用综合单价包含:人工费、材料费、机械费、人材机价差、措施费、管理费、利润、风险费、安全文明施工费、规费、税金等完成工程所需要的一切费用
7.其他:满足一切设计、规范、招标文件、现场条件及竣工验收要求
[工作内容]
1.导线架设
2.导线跨越及进户线架设</t>
  </si>
  <si>
    <t>km</t>
  </si>
  <si>
    <t>030408001003</t>
  </si>
  <si>
    <t>电力电缆ZB-YJV22-10KV-3x185</t>
  </si>
  <si>
    <t>[项目特征]
1.名称:电力电缆（材料甲供）
2.型号:ZB-YJV22-10KV-3x185
3.规格:3x185
4.材质:满足设计及规范要求
5.敷设方式、部位:综合考虑
6.电压等级(kV):10
7.地形:满足设计及规范要求
8.此全费用综合单价包含:人工费、材料费、机械费、人材机价差、措施费、管理费、利润、风险费、安全文明施工费、规费、税金等完成工程所需要的一切费用
9.其他:满足一切设计、规范、招标文件、现场条件及竣工验收要求
[工作内容]
1.电缆敷设</t>
  </si>
  <si>
    <t>030408006003</t>
  </si>
  <si>
    <t>10kV冷缩电缆终端头3*185</t>
  </si>
  <si>
    <t>[项目特征]
1.名称:10kV冷缩电缆终端头
2.规格:3*185
3.材质、类型:满足设计及规范要求
4.安装部位:满足设计及规范要求
5.电压等级(kV):10
6.此全费用综合单价包含:人工费、材料费、机械费、人材机价差、措施费、管理费、利润、风险费、安全文明施工费、规费、税金等完成工程所需要的一切费用
7.其他:满足一切设计、规范、招标文件、现场条件及竣工验收要求
[工作内容]
1.电力电缆头制作
2.电力电缆头安装
3.接地</t>
  </si>
  <si>
    <t>个</t>
  </si>
  <si>
    <t>030408008001</t>
  </si>
  <si>
    <t>防火封堵</t>
  </si>
  <si>
    <t>[项目特征]
1.名称:防火堵料
2.材质:有机
3.方式:综合考虑
4.部位:满足设计及规范要求
5.此全费用综合单价包含:人工费、材料费、机械费、人材机价差、措施费、管理费、利润、风险费、安全文明施工费、规费、税金等完成工程所需要的一切费用
6.其他:满足一切设计、规范、招标文件、现场条件及竣工验收要求
[工作内容]
1.安装</t>
  </si>
  <si>
    <t>t</t>
  </si>
  <si>
    <t>030408010001</t>
  </si>
  <si>
    <t>防火涂料</t>
  </si>
  <si>
    <t>[项目特征]
1.名称:防火涂料
2.材质:满足设计及规范要求
3.方式:综合考虑
4.部位:满足设计及规范要求
5.此全费用综合单价包含:人工费、材料费、机械费、人材机价差、措施费、管理费、利润、风险费、安全文明施工费、规费、税金等完成工程所需要的一切费用
6.其他:满足一切设计、规范、招标文件、现场条件及竣工验收要求
[工作内容]
1.安装</t>
  </si>
  <si>
    <t>kg</t>
  </si>
  <si>
    <t>01060B001001</t>
  </si>
  <si>
    <t>二次搬运</t>
  </si>
  <si>
    <t>[项目特征]
1.名称:电杆、线路、金具设备等场外装卸、二次运输
2.场内转运:人工转运600m
3.场外运输:汽车转运30km
4.此全费用综合单价包含:人工费、材料费、机械费、人材机价差、措施费、管理费、利润、风险费、安全文明施工费、规费、税金等完成工程所需要的一切费用
5.其他:满足一切设计、规范、招标文件、现场条件及竣工验收要求
[工作内容]
1.材料人工转运及场外运输</t>
  </si>
  <si>
    <t>项</t>
  </si>
  <si>
    <t>030410003003</t>
  </si>
  <si>
    <t>导线跨越-公路</t>
  </si>
  <si>
    <t>[项目特征]
1.名称:导线跨越公路
2.地形:满足设计规范要求
3.跨越类型:满足设计及规范要求
4.此全费用综合单价包含:人工费、材料费、机械费、人材机价差、措施费、管理费、利润、风险费、安全文明施工费、规费、税金等完成工程所需要的一切费用
5.其他:满足一切设计、规范、招标文件、现场条件及竣工验收要求
[工作内容]
1.导线跨越
2.导线跨越及架设</t>
  </si>
  <si>
    <t>处</t>
  </si>
  <si>
    <t>041109001001</t>
  </si>
  <si>
    <t>青苗占地补偿费用</t>
  </si>
  <si>
    <t>[项目特征]
1.名称:青苗占地补偿费用
2.适用范围:新建、更换改建部分
3.此全费用综合单价包含:人工费、材料费、机械费、人材机价差、措施费、管理费、利润、风险费、安全文明施工费、规费、税金等完成工程所需要的一切费用
4.其他:满足一切设计、规范、招标文件、现场条件及竣工验收要求
[工作内容]
1.按项目所在地补偿标准进行青苗、占地补偿</t>
  </si>
  <si>
    <t>二</t>
  </si>
  <si>
    <t>调试部分</t>
  </si>
  <si>
    <t>030414001001</t>
  </si>
  <si>
    <t>变压器系统调试</t>
  </si>
  <si>
    <t>[项目特征]
1.名称:变压器系统调试
2.容量(kV．A):800以内
3.此全费用综合单价包含:人工费、材料费、机械费、人材机价差、措施费、管理费、利润、风险费、安全文明施工费、规费、税金等完成工程所需要的一切费用
4.其他:满足一切设计、规范、招标文件、现场条件及竣工验收要求
[工作内容]
1.系统调试</t>
  </si>
  <si>
    <t>系统</t>
  </si>
  <si>
    <t>030414001002</t>
  </si>
  <si>
    <t>[项目特征]
1.名称:变压器系统调试
2.容量(kV．A):2000以内
3.此全费用综合单价包含:人工费、材料费、机械费、人材机价差、措施费、管理费、利润、风险费、安全文明施工费、规费、税金等完成工程所需要的一切费用
4.其他:满足一切设计、规范、招标文件、现场条件及竣工验收要求
[工作内容]
1.系统调试</t>
  </si>
  <si>
    <t>030414002001</t>
  </si>
  <si>
    <t>高压送配电装置系统</t>
  </si>
  <si>
    <t>[项目特征]
1.名称:高压送配电装置系统
2.电压等级(kV):10KV
3.此全费用综合单价包含:人工费、材料费、机械费、人材机价差、措施费、管理费、利润、风险费、安全文明施工费、规费、税金等完成工程所需要的一切费用
4.其他:满足一切设计、规范、招标文件、现场条件及竣工验收要求
[工作内容]
1.系统调试</t>
  </si>
  <si>
    <t>030414002002</t>
  </si>
  <si>
    <t>低压送配电装置系统</t>
  </si>
  <si>
    <t>[项目特征]
1.名称:低压送配电装置系统
2.电压等级(kV):1KV
3.此全费用综合单价包含:人工费、材料费、机械费、人材机价差、措施费、管理费、利润、风险费、安全文明施工费、规费、税金等完成工程所需要的一切费用
4.其他:满足一切设计、规范、招标文件、现场条件及竣工验收要求
[工作内容]
1.系统调试</t>
  </si>
  <si>
    <t>030414015001</t>
  </si>
  <si>
    <t>高压电缆交流耐压试验</t>
  </si>
  <si>
    <t>[项目特征]
1.名称:高压电缆交流耐压试验
2.此全费用综合单价包含:人工费、材料费、机械费、人材机价差、措施费、管理费、利润、风险费、安全文明施工费、规费、税金等完成工程所需要的一切费用
3.其他:满足一切设计、规范、招标文件、现场条件及竣工验收要求
4.电压等级(kV):10KV
[工作内容]
1.试验</t>
  </si>
  <si>
    <t>030414015002</t>
  </si>
  <si>
    <t>高压电缆电阻比试验</t>
  </si>
  <si>
    <t>[项目特征]
1.名称:高压电缆电阻比试验
2.电压等级(kV):10KV
3.此全费用综合单价包含:人工费、材料费、机械费、人材机价差、措施费、管理费、利润、风险费、安全文明施工费、规费、税金等完成工程所需要的一切费用
4.其他:满足一切设计、规范、招标文件、现场条件及竣工验收要求
[工作内容]
1.试验</t>
  </si>
  <si>
    <t>030414015003</t>
  </si>
  <si>
    <t>高压电缆局放试验</t>
  </si>
  <si>
    <t>[项目特征]
1.名称:高压电缆局放试验
2.电压等级(kV):10KV
3.此全费用综合单价包含:人工费、材料费、机械费、人材机价差、措施费、管理费、利润、风险费、安全文明施工费、规费、税金等完成工程所需要的一切费用
4.其他:满足一切设计、规范、招标文件、现场条件及竣工验收要求
[工作内容]
1.试验</t>
  </si>
  <si>
    <t>030414015004</t>
  </si>
  <si>
    <t>高压电缆整套启动调试</t>
  </si>
  <si>
    <t>[项目特征]
1.名称:高压电缆整套启动调试
2.电压等级(kV):10KV
3.此全费用综合单价包含:人工费、材料费、机械费、人材机价差、措施费、管理费、利润、风险费、安全文明施工费、规费、税金等完成工程所需要的一切费用
4.其他:满足一切设计、规范、招标文件、现场条件及竣工验收要求
[工作内容]
1.试验</t>
  </si>
  <si>
    <t>030414008001</t>
  </si>
  <si>
    <t>母线段调试</t>
  </si>
  <si>
    <t>[项目特征]
1.名称:母线段调试
2.电压等级(kV):10KV
3.此全费用综合单价包含:人工费、材料费、机械费、人材机价差、措施费、管理费、利润、风险费、安全文明施工费、规费、税金等完成工程所需要的一切费用
4.其他:满足一切设计、规范、招标文件、现场条件及竣工验收要求
[工作内容]
1.调试</t>
  </si>
  <si>
    <t>段</t>
  </si>
  <si>
    <t>030414008002</t>
  </si>
  <si>
    <t>母线系统调试（kV以下）1</t>
  </si>
  <si>
    <t>[项目特征]
1.名称:母线系统调试（kV以下）1
2.电压等级(kV):1kV
3.此全费用综合单价包含:人工费、材料费、机械费、人材机价差、措施费、管理费、利润、风险费、安全文明施工费、规费、税金等完成工程所需要的一切费用
4.其他:满足一切设计、规范、招标文件、现场条件及竣工验收要求
[工作内容]
1.调试</t>
  </si>
  <si>
    <t>030414011001</t>
  </si>
  <si>
    <t>接地测试</t>
  </si>
  <si>
    <t>[项目特征]
1.名称:接地测试
2.此全费用综合单价包含:人工费、材料费、机械费、人材机价差、措施费、管理费、利润、风险费、安全文明施工费、规费、税金等完成工程所需要的一切费用
3.其他:满足一切设计、规范、招标文件、现场条件及竣工验收要求
[工作内容]
1.接地电阻测试</t>
  </si>
  <si>
    <t>三</t>
  </si>
  <si>
    <t>安全文明施工费</t>
  </si>
  <si>
    <t>不可竞争费用，此处为暂估价。最终结算时根据合同金额按比例单独结算</t>
  </si>
  <si>
    <t>合   计（元）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</si>
</sst>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9"/>
      <color theme="1"/>
      <name val="??"/>
      <charset val="134"/>
      <scheme val="minor"/>
    </font>
    <font>
      <sz val="9"/>
      <name val="宋体"/>
      <charset val="134"/>
    </font>
    <font>
      <b/>
      <sz val="20"/>
      <name val="宋体"/>
      <charset val="134"/>
    </font>
    <font>
      <sz val="11"/>
      <color theme="1"/>
      <name val="??"/>
      <charset val="134"/>
      <scheme val="minor"/>
    </font>
    <font>
      <sz val="11"/>
      <color theme="1"/>
      <name val="??"/>
      <charset val="0"/>
      <scheme val="minor"/>
    </font>
    <font>
      <sz val="11"/>
      <color rgb="FF3F3F76"/>
      <name val="??"/>
      <charset val="0"/>
      <scheme val="minor"/>
    </font>
    <font>
      <sz val="11"/>
      <color rgb="FF9C0006"/>
      <name val="??"/>
      <charset val="0"/>
      <scheme val="minor"/>
    </font>
    <font>
      <sz val="11"/>
      <color theme="0"/>
      <name val="??"/>
      <charset val="0"/>
      <scheme val="minor"/>
    </font>
    <font>
      <u/>
      <sz val="11"/>
      <color rgb="FF0000FF"/>
      <name val="??"/>
      <charset val="0"/>
      <scheme val="minor"/>
    </font>
    <font>
      <u/>
      <sz val="11"/>
      <color rgb="FF800080"/>
      <name val="??"/>
      <charset val="0"/>
      <scheme val="minor"/>
    </font>
    <font>
      <b/>
      <sz val="11"/>
      <color theme="3"/>
      <name val="??"/>
      <charset val="134"/>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6500"/>
      <name val="??"/>
      <charset val="0"/>
      <scheme val="minor"/>
    </font>
  </fonts>
  <fills count="34">
    <fill>
      <patternFill patternType="none"/>
    </fill>
    <fill>
      <patternFill patternType="gray125"/>
    </fill>
    <fill>
      <patternFill patternType="solid">
        <fgColor indexed="9"/>
        <bgColor indexed="1"/>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2"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3"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8" borderId="3"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10" borderId="0" applyNumberFormat="0" applyBorder="0" applyAlignment="0" applyProtection="0">
      <alignment vertical="center"/>
    </xf>
    <xf numFmtId="0" fontId="10" fillId="0" borderId="5" applyNumberFormat="0" applyFill="0" applyAlignment="0" applyProtection="0">
      <alignment vertical="center"/>
    </xf>
    <xf numFmtId="0" fontId="7" fillId="11" borderId="0" applyNumberFormat="0" applyBorder="0" applyAlignment="0" applyProtection="0">
      <alignment vertical="center"/>
    </xf>
    <xf numFmtId="0" fontId="16" fillId="12" borderId="6" applyNumberFormat="0" applyAlignment="0" applyProtection="0">
      <alignment vertical="center"/>
    </xf>
    <xf numFmtId="0" fontId="17" fillId="12" borderId="2" applyNumberFormat="0" applyAlignment="0" applyProtection="0">
      <alignment vertical="center"/>
    </xf>
    <xf numFmtId="0" fontId="18" fillId="13" borderId="7"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xf numFmtId="0" fontId="0" fillId="0" borderId="0"/>
  </cellStyleXfs>
  <cellXfs count="15">
    <xf numFmtId="0" fontId="0" fillId="0" borderId="0" xfId="49"/>
    <xf numFmtId="0" fontId="0" fillId="0" borderId="0" xfId="49" applyAlignment="1">
      <alignment horizontal="center" vertical="center"/>
    </xf>
    <xf numFmtId="0" fontId="0" fillId="0" borderId="0" xfId="49" applyAlignment="1" applyProtection="1">
      <alignment horizontal="center"/>
      <protection locked="0"/>
    </xf>
    <xf numFmtId="0" fontId="0" fillId="0" borderId="0" xfId="49" applyAlignment="1">
      <alignment horizontal="center"/>
    </xf>
    <xf numFmtId="0" fontId="1" fillId="2" borderId="0" xfId="49" applyFont="1" applyFill="1" applyAlignment="1">
      <alignment horizontal="right" vertical="center" wrapText="1"/>
    </xf>
    <xf numFmtId="0" fontId="2" fillId="2" borderId="0" xfId="49" applyFont="1" applyFill="1" applyAlignment="1">
      <alignment horizontal="center" vertical="center" wrapText="1"/>
    </xf>
    <xf numFmtId="0" fontId="1" fillId="2" borderId="0" xfId="49" applyFont="1" applyFill="1" applyAlignment="1">
      <alignment vertical="center" wrapText="1"/>
    </xf>
    <xf numFmtId="0" fontId="1" fillId="2" borderId="1" xfId="49" applyFont="1" applyFill="1" applyBorder="1" applyAlignment="1">
      <alignment horizontal="center" vertical="center" wrapText="1"/>
    </xf>
    <xf numFmtId="0" fontId="1" fillId="2" borderId="1" xfId="49" applyFont="1" applyFill="1" applyBorder="1" applyAlignment="1">
      <alignment horizontal="left" vertical="center" wrapText="1"/>
    </xf>
    <xf numFmtId="0" fontId="1" fillId="2" borderId="1" xfId="49" applyFont="1" applyFill="1" applyBorder="1" applyAlignment="1">
      <alignment vertical="center" wrapText="1"/>
    </xf>
    <xf numFmtId="0" fontId="1" fillId="2" borderId="1" xfId="49" applyFont="1" applyFill="1" applyBorder="1" applyAlignment="1">
      <alignment horizontal="right" vertical="center" wrapText="1"/>
    </xf>
    <xf numFmtId="0" fontId="1" fillId="2" borderId="0" xfId="49" applyFont="1" applyFill="1" applyAlignment="1">
      <alignment horizontal="center" vertical="center" wrapText="1"/>
    </xf>
    <xf numFmtId="0" fontId="1" fillId="2" borderId="0" xfId="49" applyFont="1" applyFill="1" applyAlignment="1" applyProtection="1">
      <alignment horizontal="center" vertical="center" wrapText="1"/>
      <protection locked="0"/>
    </xf>
    <xf numFmtId="0" fontId="2" fillId="2" borderId="0" xfId="49" applyFont="1" applyFill="1" applyAlignment="1" applyProtection="1">
      <alignment horizontal="center" vertical="center" wrapText="1"/>
      <protection locked="0"/>
    </xf>
    <xf numFmtId="0" fontId="1" fillId="2" borderId="1" xfId="49"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showGridLines="0" tabSelected="1" workbookViewId="0">
      <selection activeCell="K8" sqref="K8"/>
    </sheetView>
  </sheetViews>
  <sheetFormatPr defaultColWidth="9" defaultRowHeight="12"/>
  <cols>
    <col min="1" max="1" width="8.57142857142857" customWidth="1"/>
    <col min="2" max="3" width="4.85714285714286" customWidth="1"/>
    <col min="4" max="4" width="11.7142857142857" customWidth="1"/>
    <col min="5" max="5" width="15.6666666666667" customWidth="1"/>
    <col min="6" max="6" width="18.5047619047619" customWidth="1"/>
    <col min="7" max="7" width="7.14285714285714" customWidth="1"/>
    <col min="8" max="8" width="4.85714285714286" customWidth="1"/>
    <col min="9" max="9" width="4.85714285714286" style="1" customWidth="1"/>
    <col min="10" max="10" width="17.6666666666667" customWidth="1"/>
    <col min="11" max="11" width="17.6666666666667" style="2" customWidth="1"/>
    <col min="12" max="12" width="17.6666666666667" style="3" customWidth="1"/>
    <col min="13" max="13" width="15.7142857142857" customWidth="1"/>
  </cols>
  <sheetData>
    <row r="1" ht="24" customHeight="1" spans="1:13">
      <c r="A1" s="4"/>
      <c r="B1" s="4"/>
      <c r="C1" s="4"/>
      <c r="D1" s="4"/>
      <c r="E1" s="4"/>
      <c r="F1" s="4"/>
      <c r="G1" s="4"/>
      <c r="H1" s="4"/>
      <c r="I1" s="11"/>
      <c r="J1" s="4"/>
      <c r="K1" s="12"/>
      <c r="L1" s="11"/>
      <c r="M1" s="4"/>
    </row>
    <row r="2" ht="29.25" customHeight="1" spans="1:13">
      <c r="A2" s="5" t="s">
        <v>0</v>
      </c>
      <c r="B2" s="5"/>
      <c r="C2" s="5"/>
      <c r="D2" s="5"/>
      <c r="E2" s="5"/>
      <c r="F2" s="5"/>
      <c r="G2" s="5"/>
      <c r="H2" s="5"/>
      <c r="I2" s="5"/>
      <c r="J2" s="5"/>
      <c r="K2" s="13"/>
      <c r="L2" s="5"/>
      <c r="M2" s="5"/>
    </row>
    <row r="3" ht="18.75" customHeight="1" spans="1:13">
      <c r="A3" s="6"/>
      <c r="B3" s="6"/>
      <c r="C3" s="6"/>
      <c r="D3" s="6"/>
      <c r="E3" s="6"/>
      <c r="F3" s="6"/>
      <c r="G3" s="6"/>
      <c r="H3" s="6"/>
      <c r="I3" s="11"/>
      <c r="J3" s="4"/>
      <c r="K3" s="12"/>
      <c r="L3" s="11"/>
      <c r="M3" s="4"/>
    </row>
    <row r="4" ht="14.25" customHeight="1" spans="1:13">
      <c r="A4" s="7" t="s">
        <v>1</v>
      </c>
      <c r="B4" s="7" t="s">
        <v>2</v>
      </c>
      <c r="C4" s="7"/>
      <c r="D4" s="7" t="s">
        <v>3</v>
      </c>
      <c r="E4" s="7" t="s">
        <v>4</v>
      </c>
      <c r="F4" s="7"/>
      <c r="G4" s="7" t="s">
        <v>5</v>
      </c>
      <c r="H4" s="7" t="s">
        <v>6</v>
      </c>
      <c r="I4" s="7"/>
      <c r="J4" s="7" t="s">
        <v>7</v>
      </c>
      <c r="K4" s="14" t="s">
        <v>8</v>
      </c>
      <c r="L4" s="7" t="s">
        <v>9</v>
      </c>
      <c r="M4" s="7" t="s">
        <v>10</v>
      </c>
    </row>
    <row r="5" ht="17.25" customHeight="1" spans="1:13">
      <c r="A5" s="7"/>
      <c r="B5" s="7"/>
      <c r="C5" s="7"/>
      <c r="D5" s="7"/>
      <c r="E5" s="7"/>
      <c r="F5" s="7"/>
      <c r="G5" s="7"/>
      <c r="H5" s="7"/>
      <c r="I5" s="7"/>
      <c r="J5" s="7"/>
      <c r="K5" s="14"/>
      <c r="L5" s="7"/>
      <c r="M5" s="7"/>
    </row>
    <row r="6" ht="14.25" customHeight="1" spans="1:13">
      <c r="A6" s="7"/>
      <c r="B6" s="7" t="s">
        <v>11</v>
      </c>
      <c r="C6" s="7"/>
      <c r="D6" s="8" t="s">
        <v>12</v>
      </c>
      <c r="E6" s="8"/>
      <c r="F6" s="8"/>
      <c r="G6" s="9"/>
      <c r="H6" s="9"/>
      <c r="I6" s="7"/>
      <c r="J6" s="9"/>
      <c r="K6" s="14"/>
      <c r="L6" s="7"/>
      <c r="M6" s="9"/>
    </row>
    <row r="7" ht="228" customHeight="1" spans="1:13">
      <c r="A7" s="7">
        <v>1</v>
      </c>
      <c r="B7" s="7" t="s">
        <v>13</v>
      </c>
      <c r="C7" s="7"/>
      <c r="D7" s="8" t="s">
        <v>14</v>
      </c>
      <c r="E7" s="8" t="s">
        <v>15</v>
      </c>
      <c r="F7" s="8"/>
      <c r="G7" s="7" t="s">
        <v>16</v>
      </c>
      <c r="H7" s="10">
        <v>823.74</v>
      </c>
      <c r="I7" s="7"/>
      <c r="J7" s="10">
        <v>171.6</v>
      </c>
      <c r="K7" s="14"/>
      <c r="L7" s="7">
        <f>H7*K7</f>
        <v>0</v>
      </c>
      <c r="M7" s="10"/>
    </row>
    <row r="8" ht="183" customHeight="1" spans="1:13">
      <c r="A8" s="7">
        <v>2</v>
      </c>
      <c r="B8" s="7" t="s">
        <v>17</v>
      </c>
      <c r="C8" s="7"/>
      <c r="D8" s="8" t="s">
        <v>18</v>
      </c>
      <c r="E8" s="8" t="s">
        <v>19</v>
      </c>
      <c r="F8" s="8"/>
      <c r="G8" s="7" t="s">
        <v>16</v>
      </c>
      <c r="H8" s="10">
        <v>656.01</v>
      </c>
      <c r="I8" s="7"/>
      <c r="J8" s="10">
        <v>52.63</v>
      </c>
      <c r="K8" s="14"/>
      <c r="L8" s="7">
        <f t="shared" ref="L8:L42" si="0">H8*K8</f>
        <v>0</v>
      </c>
      <c r="M8" s="10"/>
    </row>
    <row r="9" ht="149.25" customHeight="1" spans="1:13">
      <c r="A9" s="7">
        <v>3</v>
      </c>
      <c r="B9" s="7" t="s">
        <v>20</v>
      </c>
      <c r="C9" s="7"/>
      <c r="D9" s="8" t="s">
        <v>21</v>
      </c>
      <c r="E9" s="8" t="s">
        <v>22</v>
      </c>
      <c r="F9" s="8"/>
      <c r="G9" s="7" t="s">
        <v>16</v>
      </c>
      <c r="H9" s="10">
        <v>167.73</v>
      </c>
      <c r="I9" s="7"/>
      <c r="J9" s="10">
        <v>124.68</v>
      </c>
      <c r="K9" s="14"/>
      <c r="L9" s="7">
        <f t="shared" si="0"/>
        <v>0</v>
      </c>
      <c r="M9" s="10"/>
    </row>
    <row r="10" ht="149.25" customHeight="1" spans="1:13">
      <c r="A10" s="7">
        <v>4</v>
      </c>
      <c r="B10" s="7" t="s">
        <v>23</v>
      </c>
      <c r="C10" s="7"/>
      <c r="D10" s="8" t="s">
        <v>24</v>
      </c>
      <c r="E10" s="8" t="s">
        <v>25</v>
      </c>
      <c r="F10" s="8"/>
      <c r="G10" s="7" t="s">
        <v>16</v>
      </c>
      <c r="H10" s="10">
        <v>167.73</v>
      </c>
      <c r="I10" s="7"/>
      <c r="J10" s="10">
        <v>3.86</v>
      </c>
      <c r="K10" s="14"/>
      <c r="L10" s="7">
        <f t="shared" si="0"/>
        <v>0</v>
      </c>
      <c r="M10" s="10"/>
    </row>
    <row r="11" ht="284.25" customHeight="1" spans="1:13">
      <c r="A11" s="7">
        <v>5</v>
      </c>
      <c r="B11" s="7" t="s">
        <v>26</v>
      </c>
      <c r="C11" s="7"/>
      <c r="D11" s="8" t="s">
        <v>27</v>
      </c>
      <c r="E11" s="8" t="s">
        <v>28</v>
      </c>
      <c r="F11" s="8"/>
      <c r="G11" s="7" t="s">
        <v>29</v>
      </c>
      <c r="H11" s="10">
        <v>150</v>
      </c>
      <c r="I11" s="7"/>
      <c r="J11" s="10">
        <v>586.31</v>
      </c>
      <c r="K11" s="14"/>
      <c r="L11" s="7">
        <f t="shared" si="0"/>
        <v>0</v>
      </c>
      <c r="M11" s="10"/>
    </row>
    <row r="12" ht="284.25" customHeight="1" spans="1:13">
      <c r="A12" s="7">
        <v>6</v>
      </c>
      <c r="B12" s="7" t="s">
        <v>30</v>
      </c>
      <c r="C12" s="7"/>
      <c r="D12" s="8" t="s">
        <v>31</v>
      </c>
      <c r="E12" s="8" t="s">
        <v>32</v>
      </c>
      <c r="F12" s="8"/>
      <c r="G12" s="7" t="s">
        <v>29</v>
      </c>
      <c r="H12" s="10">
        <v>100</v>
      </c>
      <c r="I12" s="7"/>
      <c r="J12" s="10">
        <v>900.94</v>
      </c>
      <c r="K12" s="14"/>
      <c r="L12" s="7">
        <f t="shared" si="0"/>
        <v>0</v>
      </c>
      <c r="M12" s="10"/>
    </row>
    <row r="13" ht="295.5" customHeight="1" spans="1:13">
      <c r="A13" s="7">
        <v>7</v>
      </c>
      <c r="B13" s="7" t="s">
        <v>33</v>
      </c>
      <c r="C13" s="7"/>
      <c r="D13" s="8" t="s">
        <v>34</v>
      </c>
      <c r="E13" s="8" t="s">
        <v>35</v>
      </c>
      <c r="F13" s="8"/>
      <c r="G13" s="7" t="s">
        <v>36</v>
      </c>
      <c r="H13" s="10">
        <v>8</v>
      </c>
      <c r="I13" s="7"/>
      <c r="J13" s="10">
        <v>4750.2</v>
      </c>
      <c r="K13" s="14"/>
      <c r="L13" s="7">
        <f t="shared" si="0"/>
        <v>0</v>
      </c>
      <c r="M13" s="10"/>
    </row>
    <row r="14" ht="228" customHeight="1" spans="1:13">
      <c r="A14" s="7">
        <v>8</v>
      </c>
      <c r="B14" s="7" t="s">
        <v>37</v>
      </c>
      <c r="C14" s="7"/>
      <c r="D14" s="8" t="s">
        <v>38</v>
      </c>
      <c r="E14" s="8" t="s">
        <v>39</v>
      </c>
      <c r="F14" s="8"/>
      <c r="G14" s="7" t="s">
        <v>40</v>
      </c>
      <c r="H14" s="10">
        <v>37</v>
      </c>
      <c r="I14" s="7"/>
      <c r="J14" s="10">
        <v>1611.06</v>
      </c>
      <c r="K14" s="14"/>
      <c r="L14" s="7">
        <f t="shared" si="0"/>
        <v>0</v>
      </c>
      <c r="M14" s="10"/>
    </row>
    <row r="15" ht="228" customHeight="1" spans="1:13">
      <c r="A15" s="7">
        <v>9</v>
      </c>
      <c r="B15" s="7" t="s">
        <v>41</v>
      </c>
      <c r="C15" s="7"/>
      <c r="D15" s="8" t="s">
        <v>42</v>
      </c>
      <c r="E15" s="8" t="s">
        <v>43</v>
      </c>
      <c r="F15" s="8"/>
      <c r="G15" s="7" t="s">
        <v>44</v>
      </c>
      <c r="H15" s="10">
        <v>8</v>
      </c>
      <c r="I15" s="7"/>
      <c r="J15" s="10">
        <v>8254.03</v>
      </c>
      <c r="K15" s="14"/>
      <c r="L15" s="7">
        <f t="shared" si="0"/>
        <v>0</v>
      </c>
      <c r="M15" s="10"/>
    </row>
    <row r="16" ht="250.5" customHeight="1" spans="1:13">
      <c r="A16" s="7">
        <v>10</v>
      </c>
      <c r="B16" s="7" t="s">
        <v>45</v>
      </c>
      <c r="C16" s="7"/>
      <c r="D16" s="8" t="s">
        <v>46</v>
      </c>
      <c r="E16" s="8" t="s">
        <v>47</v>
      </c>
      <c r="F16" s="8"/>
      <c r="G16" s="7" t="s">
        <v>44</v>
      </c>
      <c r="H16" s="10">
        <v>3</v>
      </c>
      <c r="I16" s="7"/>
      <c r="J16" s="10">
        <v>12231.61</v>
      </c>
      <c r="K16" s="14"/>
      <c r="L16" s="7">
        <f t="shared" si="0"/>
        <v>0</v>
      </c>
      <c r="M16" s="10"/>
    </row>
    <row r="17" ht="250.5" customHeight="1" spans="1:13">
      <c r="A17" s="7">
        <v>11</v>
      </c>
      <c r="B17" s="7" t="s">
        <v>48</v>
      </c>
      <c r="C17" s="7"/>
      <c r="D17" s="8" t="s">
        <v>49</v>
      </c>
      <c r="E17" s="8" t="s">
        <v>47</v>
      </c>
      <c r="F17" s="8"/>
      <c r="G17" s="7" t="s">
        <v>44</v>
      </c>
      <c r="H17" s="10">
        <v>1</v>
      </c>
      <c r="I17" s="7"/>
      <c r="J17" s="10">
        <v>44236.74</v>
      </c>
      <c r="K17" s="14"/>
      <c r="L17" s="7">
        <f t="shared" si="0"/>
        <v>0</v>
      </c>
      <c r="M17" s="10"/>
    </row>
    <row r="18" ht="205.5" customHeight="1" spans="1:13">
      <c r="A18" s="7">
        <v>12</v>
      </c>
      <c r="B18" s="7" t="s">
        <v>50</v>
      </c>
      <c r="C18" s="7"/>
      <c r="D18" s="8" t="s">
        <v>51</v>
      </c>
      <c r="E18" s="8" t="s">
        <v>52</v>
      </c>
      <c r="F18" s="8"/>
      <c r="G18" s="7" t="s">
        <v>44</v>
      </c>
      <c r="H18" s="10">
        <v>15</v>
      </c>
      <c r="I18" s="7"/>
      <c r="J18" s="10">
        <v>7770.99</v>
      </c>
      <c r="K18" s="14"/>
      <c r="L18" s="7">
        <f t="shared" si="0"/>
        <v>0</v>
      </c>
      <c r="M18" s="10"/>
    </row>
    <row r="19" ht="250.5" customHeight="1" spans="1:13">
      <c r="A19" s="7">
        <v>13</v>
      </c>
      <c r="B19" s="7" t="s">
        <v>53</v>
      </c>
      <c r="C19" s="7"/>
      <c r="D19" s="8" t="s">
        <v>54</v>
      </c>
      <c r="E19" s="8" t="s">
        <v>55</v>
      </c>
      <c r="F19" s="8"/>
      <c r="G19" s="7" t="s">
        <v>44</v>
      </c>
      <c r="H19" s="10">
        <v>13</v>
      </c>
      <c r="I19" s="7"/>
      <c r="J19" s="10">
        <v>11750.17</v>
      </c>
      <c r="K19" s="14"/>
      <c r="L19" s="7">
        <f t="shared" si="0"/>
        <v>0</v>
      </c>
      <c r="M19" s="10"/>
    </row>
    <row r="20" ht="250.5" customHeight="1" spans="1:13">
      <c r="A20" s="7">
        <v>14</v>
      </c>
      <c r="B20" s="7" t="s">
        <v>56</v>
      </c>
      <c r="C20" s="7"/>
      <c r="D20" s="8" t="s">
        <v>57</v>
      </c>
      <c r="E20" s="8" t="s">
        <v>55</v>
      </c>
      <c r="F20" s="8"/>
      <c r="G20" s="7" t="s">
        <v>44</v>
      </c>
      <c r="H20" s="10">
        <v>1</v>
      </c>
      <c r="I20" s="7"/>
      <c r="J20" s="10">
        <v>29582.63</v>
      </c>
      <c r="K20" s="14"/>
      <c r="L20" s="7">
        <f t="shared" si="0"/>
        <v>0</v>
      </c>
      <c r="M20" s="10"/>
    </row>
    <row r="21" ht="250.5" customHeight="1" spans="1:13">
      <c r="A21" s="7">
        <v>15</v>
      </c>
      <c r="B21" s="7" t="s">
        <v>58</v>
      </c>
      <c r="C21" s="7"/>
      <c r="D21" s="8" t="s">
        <v>59</v>
      </c>
      <c r="E21" s="8" t="s">
        <v>60</v>
      </c>
      <c r="F21" s="8"/>
      <c r="G21" s="7" t="s">
        <v>44</v>
      </c>
      <c r="H21" s="10">
        <v>2</v>
      </c>
      <c r="I21" s="7"/>
      <c r="J21" s="10">
        <v>23981.62</v>
      </c>
      <c r="K21" s="14"/>
      <c r="L21" s="7">
        <f t="shared" si="0"/>
        <v>0</v>
      </c>
      <c r="M21" s="10"/>
    </row>
    <row r="22" ht="183" customHeight="1" spans="1:13">
      <c r="A22" s="7">
        <v>16</v>
      </c>
      <c r="B22" s="7" t="s">
        <v>61</v>
      </c>
      <c r="C22" s="7"/>
      <c r="D22" s="8" t="s">
        <v>62</v>
      </c>
      <c r="E22" s="8" t="s">
        <v>63</v>
      </c>
      <c r="F22" s="8"/>
      <c r="G22" s="7" t="s">
        <v>64</v>
      </c>
      <c r="H22" s="10">
        <v>9.045</v>
      </c>
      <c r="I22" s="7"/>
      <c r="J22" s="10">
        <v>15423.77</v>
      </c>
      <c r="K22" s="14"/>
      <c r="L22" s="7">
        <f t="shared" si="0"/>
        <v>0</v>
      </c>
      <c r="M22" s="10"/>
    </row>
    <row r="23" ht="194.25" customHeight="1" spans="1:13">
      <c r="A23" s="7">
        <v>17</v>
      </c>
      <c r="B23" s="7" t="s">
        <v>65</v>
      </c>
      <c r="C23" s="7"/>
      <c r="D23" s="8" t="s">
        <v>66</v>
      </c>
      <c r="E23" s="8" t="s">
        <v>67</v>
      </c>
      <c r="F23" s="8"/>
      <c r="G23" s="7" t="s">
        <v>29</v>
      </c>
      <c r="H23" s="10">
        <v>310</v>
      </c>
      <c r="I23" s="7"/>
      <c r="J23" s="10">
        <v>43.02</v>
      </c>
      <c r="K23" s="14"/>
      <c r="L23" s="7">
        <f t="shared" si="0"/>
        <v>0</v>
      </c>
      <c r="M23" s="10"/>
    </row>
    <row r="24" ht="194.25" customHeight="1" spans="1:13">
      <c r="A24" s="7">
        <v>18</v>
      </c>
      <c r="B24" s="7" t="s">
        <v>68</v>
      </c>
      <c r="C24" s="7"/>
      <c r="D24" s="8" t="s">
        <v>69</v>
      </c>
      <c r="E24" s="8" t="s">
        <v>70</v>
      </c>
      <c r="F24" s="8"/>
      <c r="G24" s="7" t="s">
        <v>71</v>
      </c>
      <c r="H24" s="10">
        <v>6</v>
      </c>
      <c r="I24" s="7"/>
      <c r="J24" s="10">
        <v>1265.64</v>
      </c>
      <c r="K24" s="14"/>
      <c r="L24" s="7">
        <f t="shared" si="0"/>
        <v>0</v>
      </c>
      <c r="M24" s="10"/>
    </row>
    <row r="25" ht="160.5" customHeight="1" spans="1:13">
      <c r="A25" s="7">
        <v>19</v>
      </c>
      <c r="B25" s="7" t="s">
        <v>72</v>
      </c>
      <c r="C25" s="7"/>
      <c r="D25" s="8" t="s">
        <v>73</v>
      </c>
      <c r="E25" s="8" t="s">
        <v>74</v>
      </c>
      <c r="F25" s="8"/>
      <c r="G25" s="7" t="s">
        <v>75</v>
      </c>
      <c r="H25" s="10">
        <v>0.16</v>
      </c>
      <c r="I25" s="7"/>
      <c r="J25" s="10">
        <v>21549.07</v>
      </c>
      <c r="K25" s="14"/>
      <c r="L25" s="7">
        <f t="shared" si="0"/>
        <v>0</v>
      </c>
      <c r="M25" s="10"/>
    </row>
    <row r="26" ht="160.5" customHeight="1" spans="1:13">
      <c r="A26" s="7">
        <v>20</v>
      </c>
      <c r="B26" s="7" t="s">
        <v>76</v>
      </c>
      <c r="C26" s="7"/>
      <c r="D26" s="8" t="s">
        <v>77</v>
      </c>
      <c r="E26" s="8" t="s">
        <v>78</v>
      </c>
      <c r="F26" s="8"/>
      <c r="G26" s="7" t="s">
        <v>79</v>
      </c>
      <c r="H26" s="10">
        <v>160</v>
      </c>
      <c r="I26" s="7"/>
      <c r="J26" s="10">
        <v>71.82</v>
      </c>
      <c r="K26" s="14"/>
      <c r="L26" s="7">
        <f t="shared" si="0"/>
        <v>0</v>
      </c>
      <c r="M26" s="10"/>
    </row>
    <row r="27" ht="160.5" customHeight="1" spans="1:13">
      <c r="A27" s="7">
        <v>21</v>
      </c>
      <c r="B27" s="7" t="s">
        <v>80</v>
      </c>
      <c r="C27" s="7"/>
      <c r="D27" s="8" t="s">
        <v>81</v>
      </c>
      <c r="E27" s="8" t="s">
        <v>82</v>
      </c>
      <c r="F27" s="8"/>
      <c r="G27" s="7" t="s">
        <v>83</v>
      </c>
      <c r="H27" s="10">
        <v>1</v>
      </c>
      <c r="I27" s="7"/>
      <c r="J27" s="10">
        <v>46722.38</v>
      </c>
      <c r="K27" s="14"/>
      <c r="L27" s="7">
        <f t="shared" si="0"/>
        <v>0</v>
      </c>
      <c r="M27" s="10"/>
    </row>
    <row r="28" ht="160.5" customHeight="1" spans="1:13">
      <c r="A28" s="7">
        <v>22</v>
      </c>
      <c r="B28" s="7" t="s">
        <v>84</v>
      </c>
      <c r="C28" s="7"/>
      <c r="D28" s="8" t="s">
        <v>85</v>
      </c>
      <c r="E28" s="8" t="s">
        <v>86</v>
      </c>
      <c r="F28" s="8"/>
      <c r="G28" s="7" t="s">
        <v>87</v>
      </c>
      <c r="H28" s="10">
        <v>4</v>
      </c>
      <c r="I28" s="7"/>
      <c r="J28" s="10">
        <v>1337.72</v>
      </c>
      <c r="K28" s="14"/>
      <c r="L28" s="7">
        <f t="shared" si="0"/>
        <v>0</v>
      </c>
      <c r="M28" s="10"/>
    </row>
    <row r="29" ht="149.25" customHeight="1" spans="1:13">
      <c r="A29" s="7">
        <v>23</v>
      </c>
      <c r="B29" s="7" t="s">
        <v>88</v>
      </c>
      <c r="C29" s="7"/>
      <c r="D29" s="8" t="s">
        <v>89</v>
      </c>
      <c r="E29" s="8" t="s">
        <v>90</v>
      </c>
      <c r="F29" s="8"/>
      <c r="G29" s="7" t="s">
        <v>83</v>
      </c>
      <c r="H29" s="10">
        <v>1</v>
      </c>
      <c r="I29" s="7"/>
      <c r="J29" s="10">
        <v>202788.54</v>
      </c>
      <c r="K29" s="14"/>
      <c r="L29" s="7">
        <f t="shared" si="0"/>
        <v>0</v>
      </c>
      <c r="M29" s="10"/>
    </row>
    <row r="30" ht="14.25" customHeight="1" spans="1:13">
      <c r="A30" s="7"/>
      <c r="B30" s="7" t="s">
        <v>91</v>
      </c>
      <c r="C30" s="7"/>
      <c r="D30" s="8" t="s">
        <v>92</v>
      </c>
      <c r="E30" s="8"/>
      <c r="F30" s="8"/>
      <c r="G30" s="9"/>
      <c r="H30" s="9"/>
      <c r="I30" s="7"/>
      <c r="J30" s="9"/>
      <c r="K30" s="14"/>
      <c r="L30" s="7"/>
      <c r="M30" s="9"/>
    </row>
    <row r="31" ht="138" customHeight="1" spans="1:13">
      <c r="A31" s="7">
        <v>1</v>
      </c>
      <c r="B31" s="7" t="s">
        <v>93</v>
      </c>
      <c r="C31" s="7"/>
      <c r="D31" s="8" t="s">
        <v>94</v>
      </c>
      <c r="E31" s="8" t="s">
        <v>95</v>
      </c>
      <c r="F31" s="8"/>
      <c r="G31" s="7" t="s">
        <v>96</v>
      </c>
      <c r="H31" s="10">
        <v>6</v>
      </c>
      <c r="I31" s="7"/>
      <c r="J31" s="10">
        <v>2651.93</v>
      </c>
      <c r="K31" s="14"/>
      <c r="L31" s="7">
        <f t="shared" si="0"/>
        <v>0</v>
      </c>
      <c r="M31" s="10"/>
    </row>
    <row r="32" ht="138" customHeight="1" spans="1:13">
      <c r="A32" s="7">
        <v>2</v>
      </c>
      <c r="B32" s="7" t="s">
        <v>97</v>
      </c>
      <c r="C32" s="7"/>
      <c r="D32" s="8" t="s">
        <v>94</v>
      </c>
      <c r="E32" s="8" t="s">
        <v>98</v>
      </c>
      <c r="F32" s="8"/>
      <c r="G32" s="7" t="s">
        <v>96</v>
      </c>
      <c r="H32" s="10">
        <v>6</v>
      </c>
      <c r="I32" s="7"/>
      <c r="J32" s="10">
        <v>6833.22</v>
      </c>
      <c r="K32" s="14"/>
      <c r="L32" s="7">
        <f t="shared" si="0"/>
        <v>0</v>
      </c>
      <c r="M32" s="10"/>
    </row>
    <row r="33" ht="138" customHeight="1" spans="1:13">
      <c r="A33" s="7">
        <v>3</v>
      </c>
      <c r="B33" s="7" t="s">
        <v>99</v>
      </c>
      <c r="C33" s="7"/>
      <c r="D33" s="8" t="s">
        <v>100</v>
      </c>
      <c r="E33" s="8" t="s">
        <v>101</v>
      </c>
      <c r="F33" s="8"/>
      <c r="G33" s="7" t="s">
        <v>96</v>
      </c>
      <c r="H33" s="10">
        <v>24</v>
      </c>
      <c r="I33" s="7"/>
      <c r="J33" s="10">
        <v>2172.21</v>
      </c>
      <c r="K33" s="14"/>
      <c r="L33" s="7">
        <f t="shared" si="0"/>
        <v>0</v>
      </c>
      <c r="M33" s="10"/>
    </row>
    <row r="34" ht="138" customHeight="1" spans="1:13">
      <c r="A34" s="7">
        <v>4</v>
      </c>
      <c r="B34" s="7" t="s">
        <v>102</v>
      </c>
      <c r="C34" s="7"/>
      <c r="D34" s="8" t="s">
        <v>103</v>
      </c>
      <c r="E34" s="8" t="s">
        <v>104</v>
      </c>
      <c r="F34" s="8"/>
      <c r="G34" s="7" t="s">
        <v>96</v>
      </c>
      <c r="H34" s="10">
        <v>30</v>
      </c>
      <c r="I34" s="7"/>
      <c r="J34" s="10">
        <v>672.58</v>
      </c>
      <c r="K34" s="14"/>
      <c r="L34" s="7">
        <f t="shared" si="0"/>
        <v>0</v>
      </c>
      <c r="M34" s="10"/>
    </row>
    <row r="35" ht="138" customHeight="1" spans="1:13">
      <c r="A35" s="7">
        <v>5</v>
      </c>
      <c r="B35" s="7" t="s">
        <v>105</v>
      </c>
      <c r="C35" s="7"/>
      <c r="D35" s="8" t="s">
        <v>106</v>
      </c>
      <c r="E35" s="8" t="s">
        <v>107</v>
      </c>
      <c r="F35" s="8"/>
      <c r="G35" s="7" t="s">
        <v>40</v>
      </c>
      <c r="H35" s="10">
        <v>6</v>
      </c>
      <c r="I35" s="7"/>
      <c r="J35" s="10">
        <v>3441.13</v>
      </c>
      <c r="K35" s="14"/>
      <c r="L35" s="7">
        <f t="shared" si="0"/>
        <v>0</v>
      </c>
      <c r="M35" s="10"/>
    </row>
    <row r="36" ht="138" customHeight="1" spans="1:13">
      <c r="A36" s="7">
        <v>6</v>
      </c>
      <c r="B36" s="7" t="s">
        <v>108</v>
      </c>
      <c r="C36" s="7"/>
      <c r="D36" s="8" t="s">
        <v>109</v>
      </c>
      <c r="E36" s="8" t="s">
        <v>110</v>
      </c>
      <c r="F36" s="8"/>
      <c r="G36" s="7" t="s">
        <v>40</v>
      </c>
      <c r="H36" s="10">
        <v>6</v>
      </c>
      <c r="I36" s="7"/>
      <c r="J36" s="10">
        <v>314.37</v>
      </c>
      <c r="K36" s="14"/>
      <c r="L36" s="7">
        <f t="shared" si="0"/>
        <v>0</v>
      </c>
      <c r="M36" s="10"/>
    </row>
    <row r="37" ht="138" customHeight="1" spans="1:13">
      <c r="A37" s="7">
        <v>7</v>
      </c>
      <c r="B37" s="7" t="s">
        <v>111</v>
      </c>
      <c r="C37" s="7"/>
      <c r="D37" s="8" t="s">
        <v>112</v>
      </c>
      <c r="E37" s="8" t="s">
        <v>113</v>
      </c>
      <c r="F37" s="8"/>
      <c r="G37" s="7" t="s">
        <v>40</v>
      </c>
      <c r="H37" s="10">
        <v>6</v>
      </c>
      <c r="I37" s="7"/>
      <c r="J37" s="10">
        <v>3635.11</v>
      </c>
      <c r="K37" s="14"/>
      <c r="L37" s="7">
        <f t="shared" si="0"/>
        <v>0</v>
      </c>
      <c r="M37" s="10"/>
    </row>
    <row r="38" ht="138" customHeight="1" spans="1:13">
      <c r="A38" s="7">
        <v>8</v>
      </c>
      <c r="B38" s="7" t="s">
        <v>114</v>
      </c>
      <c r="C38" s="7"/>
      <c r="D38" s="8" t="s">
        <v>115</v>
      </c>
      <c r="E38" s="8" t="s">
        <v>116</v>
      </c>
      <c r="F38" s="8"/>
      <c r="G38" s="7" t="s">
        <v>40</v>
      </c>
      <c r="H38" s="10">
        <v>6</v>
      </c>
      <c r="I38" s="7"/>
      <c r="J38" s="10">
        <v>2188.89</v>
      </c>
      <c r="K38" s="14"/>
      <c r="L38" s="7">
        <f t="shared" si="0"/>
        <v>0</v>
      </c>
      <c r="M38" s="10"/>
    </row>
    <row r="39" ht="138" customHeight="1" spans="1:13">
      <c r="A39" s="7">
        <v>9</v>
      </c>
      <c r="B39" s="7" t="s">
        <v>117</v>
      </c>
      <c r="C39" s="7"/>
      <c r="D39" s="8" t="s">
        <v>118</v>
      </c>
      <c r="E39" s="8" t="s">
        <v>119</v>
      </c>
      <c r="F39" s="8"/>
      <c r="G39" s="7" t="s">
        <v>120</v>
      </c>
      <c r="H39" s="10">
        <v>30</v>
      </c>
      <c r="I39" s="7"/>
      <c r="J39" s="10">
        <v>2153.92</v>
      </c>
      <c r="K39" s="14"/>
      <c r="L39" s="7">
        <f t="shared" si="0"/>
        <v>0</v>
      </c>
      <c r="M39" s="10"/>
    </row>
    <row r="40" ht="138" customHeight="1" spans="1:13">
      <c r="A40" s="7">
        <v>10</v>
      </c>
      <c r="B40" s="7" t="s">
        <v>121</v>
      </c>
      <c r="C40" s="7"/>
      <c r="D40" s="8" t="s">
        <v>122</v>
      </c>
      <c r="E40" s="8" t="s">
        <v>123</v>
      </c>
      <c r="F40" s="8"/>
      <c r="G40" s="7" t="s">
        <v>120</v>
      </c>
      <c r="H40" s="10">
        <v>42</v>
      </c>
      <c r="I40" s="7"/>
      <c r="J40" s="10">
        <v>577.17</v>
      </c>
      <c r="K40" s="14"/>
      <c r="L40" s="7">
        <f t="shared" si="0"/>
        <v>0</v>
      </c>
      <c r="M40" s="10"/>
    </row>
    <row r="41" ht="126.75" customHeight="1" spans="1:13">
      <c r="A41" s="7">
        <v>11</v>
      </c>
      <c r="B41" s="7" t="s">
        <v>124</v>
      </c>
      <c r="C41" s="7"/>
      <c r="D41" s="8" t="s">
        <v>125</v>
      </c>
      <c r="E41" s="8" t="s">
        <v>126</v>
      </c>
      <c r="F41" s="8"/>
      <c r="G41" s="7" t="s">
        <v>96</v>
      </c>
      <c r="H41" s="10">
        <v>6</v>
      </c>
      <c r="I41" s="7"/>
      <c r="J41" s="10">
        <v>1894.41</v>
      </c>
      <c r="K41" s="14"/>
      <c r="L41" s="7">
        <f t="shared" si="0"/>
        <v>0</v>
      </c>
      <c r="M41" s="10"/>
    </row>
    <row r="42" ht="27" customHeight="1" spans="1:13">
      <c r="A42" s="7" t="s">
        <v>127</v>
      </c>
      <c r="B42" s="7"/>
      <c r="C42" s="7"/>
      <c r="D42" s="7" t="s">
        <v>128</v>
      </c>
      <c r="E42" s="7" t="s">
        <v>129</v>
      </c>
      <c r="F42" s="7"/>
      <c r="G42" s="9" t="s">
        <v>83</v>
      </c>
      <c r="H42" s="9">
        <v>1</v>
      </c>
      <c r="I42" s="7"/>
      <c r="J42" s="9">
        <v>35194.92</v>
      </c>
      <c r="K42" s="14">
        <v>35194.92</v>
      </c>
      <c r="L42" s="7">
        <f t="shared" si="0"/>
        <v>35194.92</v>
      </c>
      <c r="M42" s="9"/>
    </row>
    <row r="43" ht="31" customHeight="1" spans="1:13">
      <c r="A43" s="7" t="s">
        <v>130</v>
      </c>
      <c r="B43" s="7"/>
      <c r="C43" s="7"/>
      <c r="D43" s="7"/>
      <c r="E43" s="7"/>
      <c r="F43" s="7"/>
      <c r="G43" s="7"/>
      <c r="H43" s="7"/>
      <c r="I43" s="7"/>
      <c r="J43" s="7"/>
      <c r="K43" s="14"/>
      <c r="L43" s="7">
        <f>SUM(L7:L41)</f>
        <v>0</v>
      </c>
      <c r="M43" s="10"/>
    </row>
  </sheetData>
  <sheetProtection password="E76D" sheet="1" selectLockedCells="1" objects="1"/>
  <mergeCells count="127">
    <mergeCell ref="A1:M1"/>
    <mergeCell ref="A2:M2"/>
    <mergeCell ref="A3:E3"/>
    <mergeCell ref="F3:H3"/>
    <mergeCell ref="I3:M3"/>
    <mergeCell ref="B6:C6"/>
    <mergeCell ref="D6:F6"/>
    <mergeCell ref="H6:I6"/>
    <mergeCell ref="B7:C7"/>
    <mergeCell ref="E7:F7"/>
    <mergeCell ref="H7:I7"/>
    <mergeCell ref="B8:C8"/>
    <mergeCell ref="E8:F8"/>
    <mergeCell ref="H8:I8"/>
    <mergeCell ref="B9:C9"/>
    <mergeCell ref="E9:F9"/>
    <mergeCell ref="H9:I9"/>
    <mergeCell ref="B10:C10"/>
    <mergeCell ref="E10:F10"/>
    <mergeCell ref="H10:I10"/>
    <mergeCell ref="B11:C11"/>
    <mergeCell ref="E11:F11"/>
    <mergeCell ref="H11:I11"/>
    <mergeCell ref="B12:C12"/>
    <mergeCell ref="E12:F12"/>
    <mergeCell ref="H12:I12"/>
    <mergeCell ref="B13:C13"/>
    <mergeCell ref="E13:F13"/>
    <mergeCell ref="H13:I13"/>
    <mergeCell ref="B14:C14"/>
    <mergeCell ref="E14:F14"/>
    <mergeCell ref="H14:I14"/>
    <mergeCell ref="B15:C15"/>
    <mergeCell ref="E15:F15"/>
    <mergeCell ref="H15:I15"/>
    <mergeCell ref="B16:C16"/>
    <mergeCell ref="E16:F16"/>
    <mergeCell ref="H16:I16"/>
    <mergeCell ref="B17:C17"/>
    <mergeCell ref="E17:F17"/>
    <mergeCell ref="H17:I17"/>
    <mergeCell ref="B18:C18"/>
    <mergeCell ref="E18:F18"/>
    <mergeCell ref="H18:I18"/>
    <mergeCell ref="B19:C19"/>
    <mergeCell ref="E19:F19"/>
    <mergeCell ref="H19:I19"/>
    <mergeCell ref="B20:C20"/>
    <mergeCell ref="E20:F20"/>
    <mergeCell ref="H20:I20"/>
    <mergeCell ref="B21:C21"/>
    <mergeCell ref="E21:F21"/>
    <mergeCell ref="H21:I21"/>
    <mergeCell ref="B22:C22"/>
    <mergeCell ref="E22:F22"/>
    <mergeCell ref="H22:I22"/>
    <mergeCell ref="B23:C23"/>
    <mergeCell ref="E23:F23"/>
    <mergeCell ref="H23:I23"/>
    <mergeCell ref="B24:C24"/>
    <mergeCell ref="E24:F24"/>
    <mergeCell ref="H24:I24"/>
    <mergeCell ref="B25:C25"/>
    <mergeCell ref="E25:F25"/>
    <mergeCell ref="H25:I25"/>
    <mergeCell ref="B26:C26"/>
    <mergeCell ref="E26:F26"/>
    <mergeCell ref="H26:I26"/>
    <mergeCell ref="B27:C27"/>
    <mergeCell ref="E27:F27"/>
    <mergeCell ref="H27:I27"/>
    <mergeCell ref="B28:C28"/>
    <mergeCell ref="E28:F28"/>
    <mergeCell ref="H28:I28"/>
    <mergeCell ref="B29:C29"/>
    <mergeCell ref="E29:F29"/>
    <mergeCell ref="H29:I29"/>
    <mergeCell ref="B30:C30"/>
    <mergeCell ref="D30:F30"/>
    <mergeCell ref="H30:I30"/>
    <mergeCell ref="B31:C31"/>
    <mergeCell ref="E31:F31"/>
    <mergeCell ref="H31:I31"/>
    <mergeCell ref="B32:C32"/>
    <mergeCell ref="E32:F32"/>
    <mergeCell ref="H32:I32"/>
    <mergeCell ref="B33:C33"/>
    <mergeCell ref="E33:F33"/>
    <mergeCell ref="H33:I33"/>
    <mergeCell ref="B34:C34"/>
    <mergeCell ref="E34:F34"/>
    <mergeCell ref="H34:I34"/>
    <mergeCell ref="B35:C35"/>
    <mergeCell ref="E35:F35"/>
    <mergeCell ref="H35:I35"/>
    <mergeCell ref="B36:C36"/>
    <mergeCell ref="E36:F36"/>
    <mergeCell ref="H36:I36"/>
    <mergeCell ref="B37:C37"/>
    <mergeCell ref="E37:F37"/>
    <mergeCell ref="H37:I37"/>
    <mergeCell ref="B38:C38"/>
    <mergeCell ref="E38:F38"/>
    <mergeCell ref="H38:I38"/>
    <mergeCell ref="B39:C39"/>
    <mergeCell ref="E39:F39"/>
    <mergeCell ref="H39:I39"/>
    <mergeCell ref="B40:C40"/>
    <mergeCell ref="E40:F40"/>
    <mergeCell ref="H40:I40"/>
    <mergeCell ref="B41:C41"/>
    <mergeCell ref="E41:F41"/>
    <mergeCell ref="H41:I41"/>
    <mergeCell ref="B42:C42"/>
    <mergeCell ref="E42:F42"/>
    <mergeCell ref="H42:I42"/>
    <mergeCell ref="A43:J43"/>
    <mergeCell ref="A4:A5"/>
    <mergeCell ref="D4:D5"/>
    <mergeCell ref="G4:G5"/>
    <mergeCell ref="J4:J5"/>
    <mergeCell ref="K4:K5"/>
    <mergeCell ref="L4:L5"/>
    <mergeCell ref="M4:M5"/>
    <mergeCell ref="B4:C5"/>
    <mergeCell ref="H4:I5"/>
    <mergeCell ref="E4:F5"/>
  </mergeCells>
  <printOptions horizontalCentered="1"/>
  <pageMargins left="0.19975" right="0.19975" top="0.59375" bottom="0" header="0.59375"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渝湘复线巴水段白云山隧道南川区域高压外电接入专项分包工程量清单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蒋淇</cp:lastModifiedBy>
  <dcterms:created xsi:type="dcterms:W3CDTF">2024-07-12T15:11:00Z</dcterms:created>
  <dcterms:modified xsi:type="dcterms:W3CDTF">2024-07-12T08:03:04Z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B0A57FEB5C624B419745ED6F69AE52F9_12</vt:lpwstr>
  </property>
  <property fmtid="{D5CDD505-2E9C-101B-9397-08002B2CF9AE}" pid="3" name="KSOProductBuildVer">
    <vt:lpwstr>2052-11.8.6.11719</vt:lpwstr>
  </property>
</Properties>
</file>