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标段清单" sheetId="1" r:id="rId1"/>
  </sheets>
  <definedNames>
    <definedName name="_xlnm.Print_Titles" localSheetId="0">一标段清单!$1:$3</definedName>
  </definedNames>
  <calcPr calcId="144525"/>
</workbook>
</file>

<file path=xl/sharedStrings.xml><?xml version="1.0" encoding="utf-8"?>
<sst xmlns="http://schemas.openxmlformats.org/spreadsheetml/2006/main" count="392" uniqueCount="297">
  <si>
    <t>渝湘复线巴水段（K76+541~K88+674）及水彭段机电工程项目高压外电接入施工专项分包采购（一标段）工程量清单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</si>
  <si>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</si>
  <si>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</si>
  <si>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</si>
  <si>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</si>
  <si>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</si>
  <si>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</si>
  <si>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</si>
  <si>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单价限价</t>
  </si>
  <si>
    <t>报价单价</t>
  </si>
  <si>
    <t>报价合价</t>
  </si>
  <si>
    <t>一</t>
  </si>
  <si>
    <t>电缆部分</t>
  </si>
  <si>
    <t>030408001002</t>
  </si>
  <si>
    <t>电力电缆ZB-YJV22-8.7/15-3*70</t>
  </si>
  <si>
    <t>[项目特征]
1.名称:电力电缆（材料甲供）
2.型号:ZB-YJV22-8.7/15
3.规格:-3*70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</si>
  <si>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030408001003</t>
  </si>
  <si>
    <t>电力电缆ZB-YJV22-8.7/15-3*95</t>
  </si>
  <si>
    <t>[项目特征]
1.名称:电力电缆（材料甲供）
2.型号:ZB-YJV22-8.7/15
3.规格:-3*95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</si>
  <si>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030408001009</t>
  </si>
  <si>
    <t>电力电缆ZB-YJV22-8.7/15-3*120</t>
  </si>
  <si>
    <t>[项目特征]
1.名称:电力电缆（材料甲供）
2.型号:ZB-YJV22-8.7/15
3.规格:-3*120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</si>
  <si>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030408006014</t>
  </si>
  <si>
    <t>10kV全冷缩三芯户外终端头3*70</t>
  </si>
  <si>
    <t>[项目特征]
1.名称:10kV全冷缩三芯户外终端头
2.规格:3×70,户外终端,冷缩,铜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</si>
  <si>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030408006015</t>
  </si>
  <si>
    <t>10kV全冷缩三芯户外终端头3*95</t>
  </si>
  <si>
    <t>[项目特征]
1.名称:10kV全冷缩三芯户外终端头
2.规格:3×95,户外终端,冷缩,铜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</si>
  <si>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030408006016</t>
  </si>
  <si>
    <t>10kV全冷缩三芯户外终端头3*120</t>
  </si>
  <si>
    <t>[项目特征]
1.名称:10kV全冷缩三芯户外终端头
2.规格:3×120,户外终端,冷缩,铜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</si>
  <si>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030408006002</t>
  </si>
  <si>
    <t>10kV全冷缩三芯户内终端头3*70</t>
  </si>
  <si>
    <t>[项目特征]
1.名称:10kV全冷缩三芯户内终端头
2.规格:3×70,户内终端,冷缩,铜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</si>
  <si>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030408006003</t>
  </si>
  <si>
    <t>10kV全冷缩三芯户内终端头3*95</t>
  </si>
  <si>
    <t>[项目特征]
1.名称:10kV全冷缩三芯户内终端头
2.规格:3×95,户内终端,冷缩,铜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</si>
  <si>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030408006005</t>
  </si>
  <si>
    <t>10kV全冷缩三芯户内终端头3*120</t>
  </si>
  <si>
    <t>[项目特征]
1.名称:10kV全冷缩三芯户内终端头
2.规格:3×120,户内终端,冷缩,铜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</si>
  <si>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030408006004</t>
  </si>
  <si>
    <t>10kV电力电缆中间头3*95</t>
  </si>
  <si>
    <t>[项目特征]
1.名称:10KV电力电缆中间头
2.规格:3×95,直通接头,冷缩,铜
3.材质、类型:满足设计及规范要求
4.安装部位:满足设计及规范要求
5.电压等级(kV):10
6.防爆盒规格:3M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1.电力电缆头制作
2.电力电缆头安装
3.接地</t>
  </si>
  <si>
    <t>030408006008</t>
  </si>
  <si>
    <t>10kV电力电缆中间头3*120</t>
  </si>
  <si>
    <t>[项目特征]
1.名称:10KV电力电缆中间头
2.规格:3×120,直通接头,冷缩,铜
3.材质、类型:满足设计及规范要求
4.安装部位:满足设计及规范要求
5.电压等级(kV):10
6.防爆盒规格:3M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1.电力电缆头制作
2.电力电缆头安装
3.接地</t>
  </si>
  <si>
    <t>030408006009</t>
  </si>
  <si>
    <t>电缆中间接头防爆盒</t>
  </si>
  <si>
    <t>[项目特征]
1.名称:电缆中间接头防爆盒
2.型号:满足设计及规范要求
3.规格:满足设计及规范要求
4.材质、类型:3M
5.安装部位:满足设计及规范要求
6.电压等级(kV):10KV
[工作内容]
1.防爆盒安装
2.测试
3.接地</t>
  </si>
  <si>
    <t>架空部分</t>
  </si>
  <si>
    <t>030410001076</t>
  </si>
  <si>
    <t>双横担直路杆（12m，75横担）</t>
  </si>
  <si>
    <t>[项目特征]
1.名称:双横担直路杆（12m，75横担）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</si>
  <si>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基</t>
  </si>
  <si>
    <t>030410001040</t>
  </si>
  <si>
    <t>双横担直路杆（12m，100横担）</t>
  </si>
  <si>
    <t>[项目特征]
1.名称:双横担直路杆（12m，100横担）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</si>
  <si>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030410001041</t>
  </si>
  <si>
    <t>双横担直路杆（15m,75横担）</t>
  </si>
  <si>
    <t>[项目特征]
1.名称:双横担直路杆（15m,75横担）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</si>
  <si>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030410001077</t>
  </si>
  <si>
    <t>双横担直路杆（15m，100横担）</t>
  </si>
  <si>
    <t>[项目特征]
1.名称:双横担直路杆（15m,100横担）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</si>
  <si>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030410001056</t>
  </si>
  <si>
    <t>双横担直路杆（18m，75横担）</t>
  </si>
  <si>
    <t>[项目特征]
1.名称:双横担直路杆（18m，75横担）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</si>
  <si>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030410001078</t>
  </si>
  <si>
    <t>双横担直路杆（18m，100横担）</t>
  </si>
  <si>
    <t>[项目特征]
1.名称:双横担直路杆（18m，100横担）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</si>
  <si>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030410001043</t>
  </si>
  <si>
    <t>J(5°～45°）耐张转角杆（φ190*12m,75横担）</t>
  </si>
  <si>
    <t>[项目特征]
1.名称:J(5°～45°）耐张转角杆（φ190*12m,75横担）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</si>
  <si>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030410001079</t>
  </si>
  <si>
    <t>J(5°～45°）耐张转角杆（φ190*12m，100横担）</t>
  </si>
  <si>
    <t>[项目特征]
1.名称:J(5°～45°）耐张转角杆（φ190*12m,100横担）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</si>
  <si>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030410001057</t>
  </si>
  <si>
    <t>J(5°～45°）耐张转角杆（φ190*15m，75横担）</t>
  </si>
  <si>
    <t>[项目特征]
1.名称:J(5°～45°）耐张转角杆（φ190*15m，75横担）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</si>
  <si>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030410001080</t>
  </si>
  <si>
    <t>J(5°～45°）耐张转角杆（φ190*15m，100横担）</t>
  </si>
  <si>
    <t>[项目特征]
1.名称:J(5°～45°）耐张转角杆（φ190*15m，100横担）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</si>
  <si>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030410001058</t>
  </si>
  <si>
    <t>J(5°～45°）耐张转角杆（φ190*18m，75横担）</t>
  </si>
  <si>
    <t>[项目特征]
1.名称:J(5°～45°）耐张转角杆（φ190*18m，75横担）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</si>
  <si>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030410001081</t>
  </si>
  <si>
    <t>J(5°～45°）耐张转角杆（φ190*18m，100横担）</t>
  </si>
  <si>
    <t>[项目特征]
1.名称:J(5°～45°）耐张转角杆（φ190*18m，100横担）
2.材质:混凝土
3.规格:φ190*18m（M）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</si>
  <si>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030410001044</t>
  </si>
  <si>
    <t>J(45°～90°)型耐张转角杆（φ190*12m）</t>
  </si>
  <si>
    <t>[项目特征]
1.名称:J(45°～90°)型耐张转角杆（φ190*12m）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</si>
  <si>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030410001059</t>
  </si>
  <si>
    <t>J(45°～90°)型耐张转角杆（φ190*15m，75横担）</t>
  </si>
  <si>
    <t>[项目特征]
1.名称:J(45°～90°)型耐张转角杆（φ190*15m，75横担）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</si>
  <si>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030410001082</t>
  </si>
  <si>
    <t>J(45°～90°)型耐张转角杆（φ190*15m，100横担）</t>
  </si>
  <si>
    <t>[项目特征]
1.名称:J(45°～90°)型耐张转角杆（φ190*15m，100横担）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</si>
  <si>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030410001060</t>
  </si>
  <si>
    <t>J(45°～90°)型耐张转角杆（φ190*18m，75横担）</t>
  </si>
  <si>
    <t>[项目特征]
1.名称:J(45°～90°)型耐张转角杆（φ190*18m，75横担）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</si>
  <si>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030410001083</t>
  </si>
  <si>
    <t>J(45°～90°)型耐张转角杆（φ190*18m，100横担）</t>
  </si>
  <si>
    <t>[项目特征]
1.名称:J(45°～90°)型耐张转角杆（φ190*18m，100横担）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</si>
  <si>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030410001045</t>
  </si>
  <si>
    <t>终端杆（φ190*12m）</t>
  </si>
  <si>
    <t>[项目特征]
1.名称:终端杆（φ190*12m）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</si>
  <si>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030410001061</t>
  </si>
  <si>
    <t>终端杆（φ190*15m）</t>
  </si>
  <si>
    <t>[项目特征]
1.名称:终端杆（φ190*15m）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</si>
  <si>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030410001062</t>
  </si>
  <si>
    <t>终端杆（φ190*18m）</t>
  </si>
  <si>
    <t>[项目特征]
1.名称:终端杆（φ190*18m）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</si>
  <si>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030410001063</t>
  </si>
  <si>
    <t>终端杆（φ350*15m）</t>
  </si>
  <si>
    <t>[项目特征]
1.名称:终端杆（φ350*15m）
2.材质:混凝土
3.规格:φ350*15m（M）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</si>
  <si>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030410001064</t>
  </si>
  <si>
    <t>三联杆（12m）（3*φ230*12m）</t>
  </si>
  <si>
    <t>[项目特征]
1.名称:三联杆（12m）（3*φ230*12m）
2.材质:混凝土
3.规格:φ230*12m（M）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</si>
  <si>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030410001084</t>
  </si>
  <si>
    <t>三联杆（15m）（3*φ190*15m）</t>
  </si>
  <si>
    <t>[项目特征]
1.名称:三联杆（15m）（3*φ190*15m）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</si>
  <si>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030410004001</t>
  </si>
  <si>
    <t>10kV断路器，刀闸，避雷器，接地安装</t>
  </si>
  <si>
    <t>[工作内容]
1.支撑架安装
2.本体安装
3.焊压接线端子、接线
4.补刷(喷)油漆
5.接地</t>
  </si>
  <si>
    <t>组</t>
  </si>
  <si>
    <t>030410004002</t>
  </si>
  <si>
    <t>电缆下杆10kV刀闸安装</t>
  </si>
  <si>
    <t>[项目特征]
1.名称:电缆下杆10kV刀闸安装
2.型号:630A/20KA
3.电流(A):630
4.电压等级(kV):10
5.安装条件:满足设计及规范要求
6.接线材质、规格:满足设计及规范要求
7.安装部位:满足设计及规范要求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1.支撑架安装
2.本体安装
3.焊压接线端子、接线
4.补刷(喷)油漆
5.接地</t>
  </si>
  <si>
    <t>030410004003</t>
  </si>
  <si>
    <t>分支杆10kV刀闸安装</t>
  </si>
  <si>
    <t>030410001069</t>
  </si>
  <si>
    <t>80绝缘拉线及拉盘</t>
  </si>
  <si>
    <t>[项目特征]
1.名称:80绝缘拉线及拉盘
2.土质:满足设计及规范要求
3.底盘、拉盘、卡盘规格:1000*500*200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1.施工定位
2.底盘、拉盘、卡盘安装
3.电杆防腐
4.拉线制作、安装
5.工地运输</t>
  </si>
  <si>
    <t>根</t>
  </si>
  <si>
    <t>030410001070</t>
  </si>
  <si>
    <t>80V型绝缘拉线及拉盘</t>
  </si>
  <si>
    <t>[项目特征]
1.名称:80V型绝缘拉线及拉盘
2.土质:满足设计及规范要求
3.底盘、拉盘、卡盘规格:1000*500*200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</si>
  <si>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030410001071</t>
  </si>
  <si>
    <t>100绝缘拉线及拉盘</t>
  </si>
  <si>
    <t>[项目特征]
1.名称:100绝缘拉线及拉盘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</si>
  <si>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030410001072</t>
  </si>
  <si>
    <t>100V型绝缘拉线及拉盘</t>
  </si>
  <si>
    <t>[项目特征]
1.名称:100V型绝缘拉线及拉盘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</si>
  <si>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030410001073</t>
  </si>
  <si>
    <t>100拉线及拉盘</t>
  </si>
  <si>
    <t>[项目特征]
1.名称:100拉线及拉盘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</si>
  <si>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030410001075</t>
  </si>
  <si>
    <t>100V型拉线及拉盘</t>
  </si>
  <si>
    <t>[项目特征]
1.名称:100V型拉线及拉盘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</si>
  <si>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030410003014</t>
  </si>
  <si>
    <t>导线架设JKLGYJ-70/10kV</t>
  </si>
  <si>
    <t>[项目特征]
1.名称:架空绝缘导线 JKLGYJ-70/10kV
2.型号:JKLGYJ-
3.规格:70/10kV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</si>
  <si>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km</t>
  </si>
  <si>
    <t>030410003015</t>
  </si>
  <si>
    <t>导线跨越10kV线路</t>
  </si>
  <si>
    <t>[项目特征]
1.名称:导线跨越10kV线路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</si>
  <si>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处</t>
  </si>
  <si>
    <t>030410003016</t>
  </si>
  <si>
    <t>导线跨越公路</t>
  </si>
  <si>
    <t>[项目特征]
1.名称:导线跨越公路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</si>
  <si>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030410003017</t>
  </si>
  <si>
    <t>导线跨越低压电力线路、通讯线路</t>
  </si>
  <si>
    <t>[项目特征]
1.名称:导线跨越低压电力线路、通讯线路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</si>
  <si>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030410003007</t>
  </si>
  <si>
    <t>导线架设JKLGYJ-95/10kV</t>
  </si>
  <si>
    <t>[项目特征]
1.名称:架空绝缘导线 JKLGYJ-95/10kV
2.型号:JKLGYJ-
3.规格:95/10kV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</si>
  <si>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030410003018</t>
  </si>
  <si>
    <t>030410003019</t>
  </si>
  <si>
    <t>030410003020</t>
  </si>
  <si>
    <t>030410003021</t>
  </si>
  <si>
    <t>导线架设JKLGYJ-120/10kV</t>
  </si>
  <si>
    <t>[项目特征]
1.名称:架空绝缘导线 JKLGYJ-120/10kV
2.型号:JKLGYJ-
3.规格:120/10kV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</si>
  <si>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030410003022</t>
  </si>
  <si>
    <t>030410003023</t>
  </si>
  <si>
    <t>030410003024</t>
  </si>
  <si>
    <t>030410003008</t>
  </si>
  <si>
    <t>导线架设LGJ-70/10/10kV</t>
  </si>
  <si>
    <t>[项目特征]
1.名称:钢芯铝绞线 LGJ-70/10/10kV
2.型号:LGJ-70/10/10kV
3.规格:70/10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</si>
  <si>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030410003012</t>
  </si>
  <si>
    <t>导线跨越河流 50m以内</t>
  </si>
  <si>
    <t>[项目特征]
1.名称:导线跨越河流 50m以内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</si>
  <si>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030410003025</t>
  </si>
  <si>
    <t>导线架设LGJ-95/15/10kV</t>
  </si>
  <si>
    <t>[项目特征]
1.名称:钢芯铝绞线 LGJ-95/15/10kV
2.型号:LGJ-95/15/10kV
3.规格:95/15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</si>
  <si>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030410003026</t>
  </si>
  <si>
    <t>导线架设LGJ-95/20/10kV</t>
  </si>
  <si>
    <t>[项目特征]
1.名称:钢芯铝绞线 LGJ-95/20/10kV
2.型号:LGJ-95/20/10kV
3.规格:95/20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</si>
  <si>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030410003011</t>
  </si>
  <si>
    <t>导线跨越河流 150m以上</t>
  </si>
  <si>
    <t>[项目特征]
1.名称:导线跨越河流 150m以上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</si>
  <si>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030410003027</t>
  </si>
  <si>
    <t>导线架设LGJ-120/20/10kV</t>
  </si>
  <si>
    <t>[项目特征]
1.名称:钢芯铝绞线 LGJ-120/20/10kV
2.型号:LGJ-120/20/10kV
3.规格:120/20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</si>
  <si>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01060B001003</t>
  </si>
  <si>
    <t>二次搬运</t>
  </si>
  <si>
    <t>[项目特征]
1.名称:电杆、线路、金具设备场外装卸、二次运输
2.场内转运:人工转运500m
3.场外运输:汽车转运60km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</t>
  </si>
  <si>
    <t>项</t>
  </si>
  <si>
    <t>040101001002</t>
  </si>
  <si>
    <t>挖方</t>
  </si>
  <si>
    <t>[项目特征]
1.名称:挖土石方
2.土壤类别:土：软质岩：硬质岩=2:2:6
3.挖土深度:综合考虑
4.开挖方式:综合考虑
5.场内运距:满足设计及规范要求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1.排地表水
2.土方开挖
3.围护(挡土板)及拆除
4.基底钎探
5.场内运输</t>
  </si>
  <si>
    <t>m3</t>
  </si>
  <si>
    <t>010103001002</t>
  </si>
  <si>
    <t>回填方</t>
  </si>
  <si>
    <t>[项目特征]
1.名称:回填方
2.土壤类别:土：软质岩：硬质岩=2:2:6
3.回填方式:综合考虑
4.填方来源、运距:综合考虑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1.运输
2.回填
3.压实</t>
  </si>
  <si>
    <t>040103002003</t>
  </si>
  <si>
    <t>余方弃置每增加1公里</t>
  </si>
  <si>
    <t>[项目特征]
1.废弃料品种:综合考虑
2.运距:汽车运距1km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6.废弃料品种:综合考虑
7.运距:人工转运100m，汽车运距29km
8.适用范围:新建、更换改建部分
9.此全费用综合单价包含:人工费、材料费、机械费、人材机价差、措施费、管理费、利润、风险费、安全文明施工费、规费、税金等完成工程所需要的一切费用
10.其他:满足一切设计、规范、招标文件、现场条件及竣工验收要求
[工作内容]
1.余方点装料运输至弃置点</t>
  </si>
  <si>
    <t>040103002004</t>
  </si>
  <si>
    <t>余方弃置</t>
  </si>
  <si>
    <t>[项目特征]
1.废弃料品种:综合考虑
2.运距:人工转运100m，汽车运距19km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1.余方点装料运输至弃置点</t>
  </si>
  <si>
    <t>010501006002</t>
  </si>
  <si>
    <t>加强型杆基础</t>
  </si>
  <si>
    <t>[项目特征]
1.名称:加强型杆基础
2.混凝土强度等级:C30商品砼
3.尺寸:详见设计
4.垫层:C15商品砼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1.模板及支撑制作、安装、拆除、堆放、运输及清理模内杂物、刷隔离剂等
2.混凝土制作、运输、浇筑、振捣、养护</t>
  </si>
  <si>
    <t>座</t>
  </si>
  <si>
    <t>041109001001</t>
  </si>
  <si>
    <t>青苗占地补偿费用</t>
  </si>
  <si>
    <t>[项目特征]
1.名称:青苗占地补偿费用
2.适用范围:新建、更换改建部分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1.按项目所在地补偿标准进行青苗、占地补偿</t>
  </si>
  <si>
    <t>二</t>
  </si>
  <si>
    <t>拆除更换部分</t>
  </si>
  <si>
    <t>030410001085</t>
  </si>
  <si>
    <t>直路杆：锥形杆（75横担，电杆利旧）</t>
  </si>
  <si>
    <t>[项目特征]
1.名称:直路杆：锥形杆（75横担，电杆利旧）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</si>
  <si>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030410001086</t>
  </si>
  <si>
    <t>直路杆：锥形杆（100横担，电杆利旧）</t>
  </si>
  <si>
    <t>[项目特征]
1.名称:直路杆：锥形杆（100横担，电杆利旧）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</si>
  <si>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030410001087</t>
  </si>
  <si>
    <t>J(5°～45°）耐张转角杆（75横担，电杆利旧）</t>
  </si>
  <si>
    <t>[项目特征]
1.名称:J(5°～45°）耐张转角杆（75横担，电杆利旧）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</si>
  <si>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030410001088</t>
  </si>
  <si>
    <t>J(5°～45°）耐张转角杆（100横担，电杆利旧）</t>
  </si>
  <si>
    <t>[项目特征]
1.名称:J(5°～45°）耐张转角杆（100横担，电杆利旧）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</si>
  <si>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030410001089</t>
  </si>
  <si>
    <t>J(45°～90°)型耐张转角杆（75横担，电杆利旧）</t>
  </si>
  <si>
    <t>[项目特征]
1.名称:J(45°～90°)型耐张转角杆（75横担，电杆利旧）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</si>
  <si>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030410001090</t>
  </si>
  <si>
    <t>双横担终端杆（电杆利旧）</t>
  </si>
  <si>
    <t>[项目特征]
1.名称:双横担终端杆（电杆利旧）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</si>
  <si>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030410001091</t>
  </si>
  <si>
    <t>三联杆（15m）（3*φ190*15m）（电杆利旧）</t>
  </si>
  <si>
    <t>[项目特征]
1.名称:三联杆（15m）（3*φ190*15m）（电杆利旧）
2.材质:混凝土
3.规格:15m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</si>
  <si>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030410003006</t>
  </si>
  <si>
    <t>旧导线拆除导线架设LGJ-50/10kV</t>
  </si>
  <si>
    <t>[项目特征]
1.名称:旧导线拆除导线架设LGJ-50/10kV
2.型号:LGJ-
3.规格:50/10kV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</si>
  <si>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030410003030</t>
  </si>
  <si>
    <t>旧导线拆除导线架设LGJ-70/10kV</t>
  </si>
  <si>
    <t>[项目特征]
1.名称:旧导线拆除导线架设LGJ-70/10kV
2.型号:LGJ-
3.规格:70/10kV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</si>
  <si>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030410003031</t>
  </si>
  <si>
    <t>旧导线拆除导线架设JKLGYJ-70/10kV</t>
  </si>
  <si>
    <t>[项目特征]
1.名称:旧导线拆除导线架设JKLGYJ-70/10kV
2.型号:JKLGYJ-
3.规格:70/10kV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</si>
  <si>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030410002001</t>
  </si>
  <si>
    <t>横担拆除</t>
  </si>
  <si>
    <t>[项目特征]
1.名称:横担拆除
2.材质:满足设计及规范要求
3.规格:满足设计及规范要求
4.电压等级(kV):10KV
5.瓷瓶型号、规格:满足设计及规范要求
6.金具品种规格:满足设计及规范要求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1.横担拆除
2.瓷瓶、金具拆除
3.工地运输</t>
  </si>
  <si>
    <t>三</t>
  </si>
  <si>
    <t>调试部分</t>
  </si>
  <si>
    <t>030414001001</t>
  </si>
  <si>
    <t>变压器系统调试</t>
  </si>
  <si>
    <t>[项目特征]
1.名称:变压器系统调试
2.容量(kV．A):250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</si>
  <si>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系统</t>
  </si>
  <si>
    <t>030414001002</t>
  </si>
  <si>
    <t>[项目特征]
1.名称:变压器系统调试
2.容量(kV．A):315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</si>
  <si>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030414001003</t>
  </si>
  <si>
    <t>[项目特征]
1.名称:变压器系统调试
2.容量(kV．A):400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</si>
  <si>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030414001004</t>
  </si>
  <si>
    <t>[项目特征]
1.名称:变压器系统调试
2.容量(kV．A):500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</si>
  <si>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030414001005</t>
  </si>
  <si>
    <t>[项目特征]
1.名称:变压器系统调试
2.容量(kV．A):630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</si>
  <si>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030414001006</t>
  </si>
  <si>
    <t>[项目特征]
1.名称:变压器系统调试
2.容量(kV．A):800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</si>
  <si>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030414001007</t>
  </si>
  <si>
    <t>[项目特征]
1.名称:变压器系统调试
2.容量(kV．A):1000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</si>
  <si>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030414002001</t>
  </si>
  <si>
    <t>送配电装置系统 10KV</t>
  </si>
  <si>
    <t>[项目特征]
1.名称:送配电装置系统调试 10kV以下 交流供电 带断路器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</si>
  <si>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030414002002</t>
  </si>
  <si>
    <t>送配电装置系统 1KV</t>
  </si>
  <si>
    <t>[项目特征]
1.名称:送配电装置系统调试 1kV以下 交流供电 综合
2.电压等级(kV):1KV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</si>
  <si>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030414010001</t>
  </si>
  <si>
    <t>电容器系统调试</t>
  </si>
  <si>
    <t>[项目特征]
1.名称:电容器系统调试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1.调试</t>
  </si>
  <si>
    <t>030414015001</t>
  </si>
  <si>
    <t>高压电缆交流耐压试验</t>
  </si>
  <si>
    <t>[项目特征]
1.名称:高压电缆交流耐压试验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</si>
  <si>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030414015002</t>
  </si>
  <si>
    <t>高压电缆电阻比试验</t>
  </si>
  <si>
    <t>[项目特征]
1.名称:高压电缆电阻比试验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</si>
  <si>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030414015003</t>
  </si>
  <si>
    <t>高压电缆局放试验</t>
  </si>
  <si>
    <t>[项目特征]
1.名称:高压电缆局放试验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</si>
  <si>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030414011001</t>
  </si>
  <si>
    <t>接地装置</t>
  </si>
  <si>
    <t>[项目特征]
1.名称:接地装置调试 接地网
2.此全费用综合单价包含:人工费、材料费、机械费、人材机价差、措施费、管理费、利润、风险费、安全文明施工费、规费、税金等完成工程所需要的一切费用
3.其他:满足一切设计、规范、招标文件、现场条件及竣工验收要求
[工作内容]
1.接地电阻测试</t>
  </si>
  <si>
    <t>030414002003</t>
  </si>
  <si>
    <t>整套启动调试</t>
  </si>
  <si>
    <t>[项目特征]
1.名称:10KV输电线路及开关站整套启动调试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</si>
  <si>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其中：安全生产费</t>
  </si>
  <si>
    <t>不可竞争费用，此处为暂估价。最终结算时根据合同金额按比例单独结算</t>
  </si>
  <si>
    <t>/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</si>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</sst>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49"/>
    <xf numFmtId="0" fontId="0" fillId="0" borderId="0" xfId="49" applyAlignment="1">
      <alignment horizontal="center"/>
    </xf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 applyProtection="1">
      <alignment horizontal="right" vertical="center" wrapText="1"/>
      <protection locked="0"/>
    </xf>
    <xf numFmtId="0" fontId="3" fillId="2" borderId="1" xfId="49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2" borderId="1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showGridLines="0"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7" customWidth="1"/>
    <col min="5" max="5" width="33.7142857142857" customWidth="1"/>
    <col min="6" max="6" width="9.17142857142857" customWidth="1"/>
    <col min="7" max="7" width="7.28571428571429" style="1" customWidth="1"/>
    <col min="8" max="8" width="17.6666666666667" style="1" customWidth="1"/>
    <col min="9" max="9" width="17.6666666666667" customWidth="1"/>
    <col min="10" max="10" width="21.1714285714286" style="1" customWidth="1"/>
  </cols>
  <sheetData>
    <row r="1" ht="6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/>
      <c r="J2" s="3"/>
    </row>
    <row r="3" ht="23" customHeight="1" spans="1:10">
      <c r="A3" s="3"/>
      <c r="B3" s="3"/>
      <c r="C3" s="3"/>
      <c r="D3" s="3"/>
      <c r="E3" s="3"/>
      <c r="F3" s="3"/>
      <c r="G3" s="3"/>
      <c r="H3" s="4" t="s">
        <v>8</v>
      </c>
      <c r="I3" s="4" t="s">
        <v>9</v>
      </c>
      <c r="J3" s="4" t="s">
        <v>10</v>
      </c>
    </row>
    <row r="4" ht="14.25" customHeight="1" spans="1:10">
      <c r="A4" s="5"/>
      <c r="B4" s="5" t="s">
        <v>11</v>
      </c>
      <c r="C4" s="5"/>
      <c r="D4" s="6" t="s">
        <v>12</v>
      </c>
      <c r="E4" s="6"/>
      <c r="F4" s="7"/>
      <c r="G4" s="5"/>
      <c r="H4" s="5"/>
      <c r="I4" s="7"/>
      <c r="J4" s="5"/>
    </row>
    <row r="5" ht="205.5" customHeight="1" spans="1:10">
      <c r="A5" s="5">
        <v>1</v>
      </c>
      <c r="B5" s="5" t="s">
        <v>13</v>
      </c>
      <c r="C5" s="5"/>
      <c r="D5" s="6" t="s">
        <v>14</v>
      </c>
      <c r="E5" s="8" t="s">
        <v>15</v>
      </c>
      <c r="F5" s="8"/>
      <c r="G5" s="5">
        <v>410</v>
      </c>
      <c r="H5" s="5">
        <v>22.18</v>
      </c>
      <c r="I5" s="9"/>
      <c r="J5" s="5">
        <f>ROUND(I5*G5,2)</f>
        <v>0</v>
      </c>
    </row>
    <row r="6" ht="205.5" customHeight="1" spans="1:10">
      <c r="A6" s="5">
        <v>2</v>
      </c>
      <c r="B6" s="5" t="s">
        <v>16</v>
      </c>
      <c r="C6" s="5"/>
      <c r="D6" s="6" t="s">
        <v>17</v>
      </c>
      <c r="E6" s="8" t="s">
        <v>18</v>
      </c>
      <c r="F6" s="8"/>
      <c r="G6" s="5">
        <v>5050</v>
      </c>
      <c r="H6" s="5">
        <v>35.45</v>
      </c>
      <c r="I6" s="9"/>
      <c r="J6" s="5">
        <f t="shared" ref="J6:J37" si="0">ROUND(I6*G6,2)</f>
        <v>0</v>
      </c>
    </row>
    <row r="7" ht="205.5" customHeight="1" spans="1:10">
      <c r="A7" s="5">
        <v>3</v>
      </c>
      <c r="B7" s="5" t="s">
        <v>19</v>
      </c>
      <c r="C7" s="5"/>
      <c r="D7" s="6" t="s">
        <v>20</v>
      </c>
      <c r="E7" s="8" t="s">
        <v>21</v>
      </c>
      <c r="F7" s="8"/>
      <c r="G7" s="5">
        <v>1916</v>
      </c>
      <c r="H7" s="5">
        <v>35.45</v>
      </c>
      <c r="I7" s="9"/>
      <c r="J7" s="5">
        <f t="shared" si="0"/>
        <v>0</v>
      </c>
    </row>
    <row r="8" ht="194.25" customHeight="1" spans="1:10">
      <c r="A8" s="5">
        <v>4</v>
      </c>
      <c r="B8" s="5" t="s">
        <v>22</v>
      </c>
      <c r="C8" s="5"/>
      <c r="D8" s="6" t="s">
        <v>23</v>
      </c>
      <c r="E8" s="8" t="s">
        <v>24</v>
      </c>
      <c r="F8" s="8"/>
      <c r="G8" s="5">
        <v>5</v>
      </c>
      <c r="H8" s="5">
        <v>835.33</v>
      </c>
      <c r="I8" s="9"/>
      <c r="J8" s="5">
        <f t="shared" si="0"/>
        <v>0</v>
      </c>
    </row>
    <row r="9" ht="194.25" customHeight="1" spans="1:10">
      <c r="A9" s="5">
        <v>5</v>
      </c>
      <c r="B9" s="5" t="s">
        <v>25</v>
      </c>
      <c r="C9" s="5"/>
      <c r="D9" s="6" t="s">
        <v>26</v>
      </c>
      <c r="E9" s="8" t="s">
        <v>27</v>
      </c>
      <c r="F9" s="8"/>
      <c r="G9" s="5">
        <v>13</v>
      </c>
      <c r="H9" s="5">
        <v>870.67</v>
      </c>
      <c r="I9" s="9"/>
      <c r="J9" s="5">
        <f t="shared" si="0"/>
        <v>0</v>
      </c>
    </row>
    <row r="10" ht="194.25" customHeight="1" spans="1:10">
      <c r="A10" s="5">
        <v>6</v>
      </c>
      <c r="B10" s="5" t="s">
        <v>28</v>
      </c>
      <c r="C10" s="5"/>
      <c r="D10" s="6" t="s">
        <v>29</v>
      </c>
      <c r="E10" s="8" t="s">
        <v>30</v>
      </c>
      <c r="F10" s="8"/>
      <c r="G10" s="5">
        <v>8</v>
      </c>
      <c r="H10" s="5">
        <v>903.41</v>
      </c>
      <c r="I10" s="9"/>
      <c r="J10" s="5">
        <f t="shared" si="0"/>
        <v>0</v>
      </c>
    </row>
    <row r="11" ht="194.25" customHeight="1" spans="1:10">
      <c r="A11" s="5">
        <v>7</v>
      </c>
      <c r="B11" s="5" t="s">
        <v>31</v>
      </c>
      <c r="C11" s="5"/>
      <c r="D11" s="6" t="s">
        <v>32</v>
      </c>
      <c r="E11" s="8" t="s">
        <v>33</v>
      </c>
      <c r="F11" s="8"/>
      <c r="G11" s="5">
        <v>5</v>
      </c>
      <c r="H11" s="5">
        <v>551.35</v>
      </c>
      <c r="I11" s="9"/>
      <c r="J11" s="5">
        <f t="shared" si="0"/>
        <v>0</v>
      </c>
    </row>
    <row r="12" ht="194.25" customHeight="1" spans="1:10">
      <c r="A12" s="5">
        <v>8</v>
      </c>
      <c r="B12" s="5" t="s">
        <v>34</v>
      </c>
      <c r="C12" s="5"/>
      <c r="D12" s="6" t="s">
        <v>35</v>
      </c>
      <c r="E12" s="8" t="s">
        <v>36</v>
      </c>
      <c r="F12" s="8"/>
      <c r="G12" s="5">
        <v>11</v>
      </c>
      <c r="H12" s="5">
        <v>570.38</v>
      </c>
      <c r="I12" s="9"/>
      <c r="J12" s="5">
        <f t="shared" si="0"/>
        <v>0</v>
      </c>
    </row>
    <row r="13" ht="194.25" customHeight="1" spans="1:10">
      <c r="A13" s="5">
        <v>9</v>
      </c>
      <c r="B13" s="5" t="s">
        <v>37</v>
      </c>
      <c r="C13" s="5"/>
      <c r="D13" s="6" t="s">
        <v>38</v>
      </c>
      <c r="E13" s="8" t="s">
        <v>39</v>
      </c>
      <c r="F13" s="8"/>
      <c r="G13" s="5">
        <v>6</v>
      </c>
      <c r="H13" s="5">
        <v>583.91</v>
      </c>
      <c r="I13" s="9"/>
      <c r="J13" s="5">
        <f t="shared" si="0"/>
        <v>0</v>
      </c>
    </row>
    <row r="14" ht="205.5" customHeight="1" spans="1:10">
      <c r="A14" s="5">
        <v>10</v>
      </c>
      <c r="B14" s="5" t="s">
        <v>40</v>
      </c>
      <c r="C14" s="5"/>
      <c r="D14" s="6" t="s">
        <v>41</v>
      </c>
      <c r="E14" s="8" t="s">
        <v>42</v>
      </c>
      <c r="F14" s="8"/>
      <c r="G14" s="5">
        <v>10</v>
      </c>
      <c r="H14" s="5">
        <v>1713.9</v>
      </c>
      <c r="I14" s="9"/>
      <c r="J14" s="5">
        <f t="shared" si="0"/>
        <v>0</v>
      </c>
    </row>
    <row r="15" ht="205.5" customHeight="1" spans="1:10">
      <c r="A15" s="5">
        <v>11</v>
      </c>
      <c r="B15" s="5" t="s">
        <v>43</v>
      </c>
      <c r="C15" s="5"/>
      <c r="D15" s="6" t="s">
        <v>44</v>
      </c>
      <c r="E15" s="8" t="s">
        <v>45</v>
      </c>
      <c r="F15" s="8"/>
      <c r="G15" s="5">
        <v>3</v>
      </c>
      <c r="H15" s="5">
        <v>1823.25</v>
      </c>
      <c r="I15" s="9"/>
      <c r="J15" s="5">
        <f t="shared" si="0"/>
        <v>0</v>
      </c>
    </row>
    <row r="16" ht="126.75" customHeight="1" spans="1:10">
      <c r="A16" s="5">
        <v>12</v>
      </c>
      <c r="B16" s="5" t="s">
        <v>46</v>
      </c>
      <c r="C16" s="5"/>
      <c r="D16" s="6" t="s">
        <v>47</v>
      </c>
      <c r="E16" s="8" t="s">
        <v>48</v>
      </c>
      <c r="F16" s="8"/>
      <c r="G16" s="5">
        <v>13</v>
      </c>
      <c r="H16" s="5">
        <v>1991.14</v>
      </c>
      <c r="I16" s="9"/>
      <c r="J16" s="5">
        <f t="shared" si="0"/>
        <v>0</v>
      </c>
    </row>
    <row r="17" ht="14.25" customHeight="1" spans="1:10">
      <c r="A17" s="5"/>
      <c r="B17" s="5" t="s">
        <v>11</v>
      </c>
      <c r="C17" s="5"/>
      <c r="D17" s="6" t="s">
        <v>49</v>
      </c>
      <c r="E17" s="6"/>
      <c r="F17" s="7"/>
      <c r="G17" s="5"/>
      <c r="H17" s="5"/>
      <c r="I17" s="10"/>
      <c r="J17" s="5">
        <f t="shared" si="0"/>
        <v>0</v>
      </c>
    </row>
    <row r="18" ht="363" customHeight="1" spans="1:10">
      <c r="A18" s="5">
        <v>1</v>
      </c>
      <c r="B18" s="5" t="s">
        <v>50</v>
      </c>
      <c r="C18" s="5"/>
      <c r="D18" s="6" t="s">
        <v>51</v>
      </c>
      <c r="E18" s="6" t="s">
        <v>52</v>
      </c>
      <c r="F18" s="5" t="s">
        <v>53</v>
      </c>
      <c r="G18" s="5">
        <v>5</v>
      </c>
      <c r="H18" s="5">
        <v>7880.01</v>
      </c>
      <c r="I18" s="9"/>
      <c r="J18" s="5">
        <f t="shared" si="0"/>
        <v>0</v>
      </c>
    </row>
    <row r="19" ht="363" customHeight="1" spans="1:10">
      <c r="A19" s="5">
        <v>2</v>
      </c>
      <c r="B19" s="5" t="s">
        <v>54</v>
      </c>
      <c r="C19" s="5"/>
      <c r="D19" s="6" t="s">
        <v>55</v>
      </c>
      <c r="E19" s="6" t="s">
        <v>56</v>
      </c>
      <c r="F19" s="5" t="s">
        <v>53</v>
      </c>
      <c r="G19" s="5">
        <v>3</v>
      </c>
      <c r="H19" s="5">
        <v>8124.84</v>
      </c>
      <c r="I19" s="9"/>
      <c r="J19" s="5">
        <f t="shared" si="0"/>
        <v>0</v>
      </c>
    </row>
    <row r="20" ht="351.75" customHeight="1" spans="1:10">
      <c r="A20" s="5">
        <v>3</v>
      </c>
      <c r="B20" s="5" t="s">
        <v>57</v>
      </c>
      <c r="C20" s="5"/>
      <c r="D20" s="6" t="s">
        <v>58</v>
      </c>
      <c r="E20" s="6" t="s">
        <v>59</v>
      </c>
      <c r="F20" s="5" t="s">
        <v>53</v>
      </c>
      <c r="G20" s="5">
        <v>206</v>
      </c>
      <c r="H20" s="5">
        <v>9117.05</v>
      </c>
      <c r="I20" s="9"/>
      <c r="J20" s="5">
        <f t="shared" si="0"/>
        <v>0</v>
      </c>
    </row>
    <row r="21" ht="363" customHeight="1" spans="1:10">
      <c r="A21" s="5">
        <v>4</v>
      </c>
      <c r="B21" s="5" t="s">
        <v>60</v>
      </c>
      <c r="C21" s="5"/>
      <c r="D21" s="6" t="s">
        <v>61</v>
      </c>
      <c r="E21" s="6" t="s">
        <v>62</v>
      </c>
      <c r="F21" s="5" t="s">
        <v>53</v>
      </c>
      <c r="G21" s="5">
        <v>40</v>
      </c>
      <c r="H21" s="5">
        <v>9361.88</v>
      </c>
      <c r="I21" s="9"/>
      <c r="J21" s="5">
        <f t="shared" si="0"/>
        <v>0</v>
      </c>
    </row>
    <row r="22" ht="363" customHeight="1" spans="1:10">
      <c r="A22" s="5">
        <v>5</v>
      </c>
      <c r="B22" s="5" t="s">
        <v>63</v>
      </c>
      <c r="C22" s="5"/>
      <c r="D22" s="6" t="s">
        <v>64</v>
      </c>
      <c r="E22" s="6" t="s">
        <v>65</v>
      </c>
      <c r="F22" s="5" t="s">
        <v>53</v>
      </c>
      <c r="G22" s="5">
        <v>13</v>
      </c>
      <c r="H22" s="5">
        <v>9526.37</v>
      </c>
      <c r="I22" s="9"/>
      <c r="J22" s="5">
        <f t="shared" si="0"/>
        <v>0</v>
      </c>
    </row>
    <row r="23" ht="363" customHeight="1" spans="1:10">
      <c r="A23" s="5">
        <v>6</v>
      </c>
      <c r="B23" s="5" t="s">
        <v>66</v>
      </c>
      <c r="C23" s="5"/>
      <c r="D23" s="6" t="s">
        <v>67</v>
      </c>
      <c r="E23" s="6" t="s">
        <v>68</v>
      </c>
      <c r="F23" s="5" t="s">
        <v>53</v>
      </c>
      <c r="G23" s="5">
        <v>14</v>
      </c>
      <c r="H23" s="5">
        <v>9771.2</v>
      </c>
      <c r="I23" s="9"/>
      <c r="J23" s="5">
        <f t="shared" si="0"/>
        <v>0</v>
      </c>
    </row>
    <row r="24" ht="363" customHeight="1" spans="1:10">
      <c r="A24" s="5">
        <v>7</v>
      </c>
      <c r="B24" s="5" t="s">
        <v>69</v>
      </c>
      <c r="C24" s="5"/>
      <c r="D24" s="6" t="s">
        <v>70</v>
      </c>
      <c r="E24" s="6" t="s">
        <v>71</v>
      </c>
      <c r="F24" s="5" t="s">
        <v>53</v>
      </c>
      <c r="G24" s="5">
        <v>2</v>
      </c>
      <c r="H24" s="5">
        <v>10763.65</v>
      </c>
      <c r="I24" s="9"/>
      <c r="J24" s="5">
        <f t="shared" si="0"/>
        <v>0</v>
      </c>
    </row>
    <row r="25" ht="363" customHeight="1" spans="1:10">
      <c r="A25" s="5">
        <v>8</v>
      </c>
      <c r="B25" s="5" t="s">
        <v>72</v>
      </c>
      <c r="C25" s="5"/>
      <c r="D25" s="6" t="s">
        <v>73</v>
      </c>
      <c r="E25" s="6" t="s">
        <v>74</v>
      </c>
      <c r="F25" s="5" t="s">
        <v>53</v>
      </c>
      <c r="G25" s="5">
        <v>2</v>
      </c>
      <c r="H25" s="5">
        <v>11189.02</v>
      </c>
      <c r="I25" s="9"/>
      <c r="J25" s="5">
        <f t="shared" si="0"/>
        <v>0</v>
      </c>
    </row>
    <row r="26" ht="363" customHeight="1" spans="1:10">
      <c r="A26" s="5">
        <v>9</v>
      </c>
      <c r="B26" s="5" t="s">
        <v>75</v>
      </c>
      <c r="C26" s="5"/>
      <c r="D26" s="6" t="s">
        <v>76</v>
      </c>
      <c r="E26" s="6" t="s">
        <v>77</v>
      </c>
      <c r="F26" s="5" t="s">
        <v>53</v>
      </c>
      <c r="G26" s="5">
        <v>71</v>
      </c>
      <c r="H26" s="5">
        <v>12000.69</v>
      </c>
      <c r="I26" s="9"/>
      <c r="J26" s="5">
        <f t="shared" si="0"/>
        <v>0</v>
      </c>
    </row>
    <row r="27" ht="363" customHeight="1" spans="1:10">
      <c r="A27" s="5">
        <v>10</v>
      </c>
      <c r="B27" s="5" t="s">
        <v>78</v>
      </c>
      <c r="C27" s="5"/>
      <c r="D27" s="6" t="s">
        <v>79</v>
      </c>
      <c r="E27" s="6" t="s">
        <v>80</v>
      </c>
      <c r="F27" s="5" t="s">
        <v>53</v>
      </c>
      <c r="G27" s="5">
        <v>18</v>
      </c>
      <c r="H27" s="5">
        <v>12426.06</v>
      </c>
      <c r="I27" s="9"/>
      <c r="J27" s="5">
        <f t="shared" si="0"/>
        <v>0</v>
      </c>
    </row>
    <row r="28" ht="363" customHeight="1" spans="1:10">
      <c r="A28" s="5">
        <v>11</v>
      </c>
      <c r="B28" s="5" t="s">
        <v>81</v>
      </c>
      <c r="C28" s="5"/>
      <c r="D28" s="6" t="s">
        <v>82</v>
      </c>
      <c r="E28" s="6" t="s">
        <v>83</v>
      </c>
      <c r="F28" s="5" t="s">
        <v>53</v>
      </c>
      <c r="G28" s="5">
        <v>6</v>
      </c>
      <c r="H28" s="5">
        <v>12410.01</v>
      </c>
      <c r="I28" s="9"/>
      <c r="J28" s="5">
        <f t="shared" si="0"/>
        <v>0</v>
      </c>
    </row>
    <row r="29" ht="363" customHeight="1" spans="1:10">
      <c r="A29" s="5">
        <v>12</v>
      </c>
      <c r="B29" s="5" t="s">
        <v>84</v>
      </c>
      <c r="C29" s="5"/>
      <c r="D29" s="6" t="s">
        <v>85</v>
      </c>
      <c r="E29" s="6" t="s">
        <v>86</v>
      </c>
      <c r="F29" s="5" t="s">
        <v>53</v>
      </c>
      <c r="G29" s="5">
        <v>7</v>
      </c>
      <c r="H29" s="5">
        <v>12835.38</v>
      </c>
      <c r="I29" s="9"/>
      <c r="J29" s="5">
        <f t="shared" si="0"/>
        <v>0</v>
      </c>
    </row>
    <row r="30" ht="363" customHeight="1" spans="1:10">
      <c r="A30" s="5">
        <v>13</v>
      </c>
      <c r="B30" s="5" t="s">
        <v>87</v>
      </c>
      <c r="C30" s="5"/>
      <c r="D30" s="6" t="s">
        <v>88</v>
      </c>
      <c r="E30" s="6" t="s">
        <v>89</v>
      </c>
      <c r="F30" s="5" t="s">
        <v>53</v>
      </c>
      <c r="G30" s="5">
        <v>5</v>
      </c>
      <c r="H30" s="5">
        <v>11516.38</v>
      </c>
      <c r="I30" s="9"/>
      <c r="J30" s="5">
        <f t="shared" si="0"/>
        <v>0</v>
      </c>
    </row>
    <row r="31" ht="363" customHeight="1" spans="1:10">
      <c r="A31" s="5">
        <v>14</v>
      </c>
      <c r="B31" s="5" t="s">
        <v>90</v>
      </c>
      <c r="C31" s="5"/>
      <c r="D31" s="6" t="s">
        <v>91</v>
      </c>
      <c r="E31" s="6" t="s">
        <v>92</v>
      </c>
      <c r="F31" s="5" t="s">
        <v>53</v>
      </c>
      <c r="G31" s="5">
        <v>26</v>
      </c>
      <c r="H31" s="5">
        <v>12853.66</v>
      </c>
      <c r="I31" s="9"/>
      <c r="J31" s="5">
        <f t="shared" si="0"/>
        <v>0</v>
      </c>
    </row>
    <row r="32" ht="363" customHeight="1" spans="1:10">
      <c r="A32" s="5">
        <v>15</v>
      </c>
      <c r="B32" s="5" t="s">
        <v>93</v>
      </c>
      <c r="C32" s="5"/>
      <c r="D32" s="6" t="s">
        <v>94</v>
      </c>
      <c r="E32" s="6" t="s">
        <v>95</v>
      </c>
      <c r="F32" s="5" t="s">
        <v>53</v>
      </c>
      <c r="G32" s="5">
        <v>4</v>
      </c>
      <c r="H32" s="5">
        <v>12853.66</v>
      </c>
      <c r="I32" s="9"/>
      <c r="J32" s="5">
        <f t="shared" si="0"/>
        <v>0</v>
      </c>
    </row>
    <row r="33" ht="363" customHeight="1" spans="1:10">
      <c r="A33" s="5">
        <v>16</v>
      </c>
      <c r="B33" s="5" t="s">
        <v>96</v>
      </c>
      <c r="C33" s="5"/>
      <c r="D33" s="6" t="s">
        <v>97</v>
      </c>
      <c r="E33" s="6" t="s">
        <v>98</v>
      </c>
      <c r="F33" s="5" t="s">
        <v>53</v>
      </c>
      <c r="G33" s="5">
        <v>3</v>
      </c>
      <c r="H33" s="5">
        <v>13262.98</v>
      </c>
      <c r="I33" s="9"/>
      <c r="J33" s="5">
        <f t="shared" si="0"/>
        <v>0</v>
      </c>
    </row>
    <row r="34" ht="363" customHeight="1" spans="1:10">
      <c r="A34" s="5">
        <v>17</v>
      </c>
      <c r="B34" s="5" t="s">
        <v>99</v>
      </c>
      <c r="C34" s="5"/>
      <c r="D34" s="6" t="s">
        <v>100</v>
      </c>
      <c r="E34" s="6" t="s">
        <v>101</v>
      </c>
      <c r="F34" s="5" t="s">
        <v>53</v>
      </c>
      <c r="G34" s="5">
        <v>1</v>
      </c>
      <c r="H34" s="5">
        <v>13262.98</v>
      </c>
      <c r="I34" s="9"/>
      <c r="J34" s="5">
        <f t="shared" si="0"/>
        <v>0</v>
      </c>
    </row>
    <row r="35" ht="351.75" customHeight="1" spans="1:10">
      <c r="A35" s="5">
        <v>18</v>
      </c>
      <c r="B35" s="5" t="s">
        <v>102</v>
      </c>
      <c r="C35" s="5"/>
      <c r="D35" s="6" t="s">
        <v>103</v>
      </c>
      <c r="E35" s="6" t="s">
        <v>104</v>
      </c>
      <c r="F35" s="5" t="s">
        <v>53</v>
      </c>
      <c r="G35" s="5">
        <v>1</v>
      </c>
      <c r="H35" s="5">
        <v>8443.68</v>
      </c>
      <c r="I35" s="9"/>
      <c r="J35" s="5">
        <f t="shared" si="0"/>
        <v>0</v>
      </c>
    </row>
    <row r="36" ht="351.75" customHeight="1" spans="1:10">
      <c r="A36" s="5">
        <v>19</v>
      </c>
      <c r="B36" s="5" t="s">
        <v>105</v>
      </c>
      <c r="C36" s="5"/>
      <c r="D36" s="6" t="s">
        <v>106</v>
      </c>
      <c r="E36" s="6" t="s">
        <v>107</v>
      </c>
      <c r="F36" s="5" t="s">
        <v>53</v>
      </c>
      <c r="G36" s="5">
        <v>12</v>
      </c>
      <c r="H36" s="5">
        <v>9680.72</v>
      </c>
      <c r="I36" s="9"/>
      <c r="J36" s="5">
        <f t="shared" si="0"/>
        <v>0</v>
      </c>
    </row>
    <row r="37" ht="351.75" customHeight="1" spans="1:10">
      <c r="A37" s="5">
        <v>20</v>
      </c>
      <c r="B37" s="5" t="s">
        <v>108</v>
      </c>
      <c r="C37" s="5"/>
      <c r="D37" s="6" t="s">
        <v>109</v>
      </c>
      <c r="E37" s="6" t="s">
        <v>110</v>
      </c>
      <c r="F37" s="5" t="s">
        <v>53</v>
      </c>
      <c r="G37" s="5">
        <v>1</v>
      </c>
      <c r="H37" s="5">
        <v>10090.04</v>
      </c>
      <c r="I37" s="9"/>
      <c r="J37" s="5">
        <f t="shared" si="0"/>
        <v>0</v>
      </c>
    </row>
    <row r="38" ht="351.75" customHeight="1" spans="1:10">
      <c r="A38" s="5">
        <v>21</v>
      </c>
      <c r="B38" s="5" t="s">
        <v>111</v>
      </c>
      <c r="C38" s="5"/>
      <c r="D38" s="6" t="s">
        <v>112</v>
      </c>
      <c r="E38" s="6" t="s">
        <v>113</v>
      </c>
      <c r="F38" s="5" t="s">
        <v>53</v>
      </c>
      <c r="G38" s="5">
        <v>3</v>
      </c>
      <c r="H38" s="5">
        <v>18425.18</v>
      </c>
      <c r="I38" s="9"/>
      <c r="J38" s="5">
        <f t="shared" ref="J38:J69" si="1">ROUND(I38*G38,2)</f>
        <v>0</v>
      </c>
    </row>
    <row r="39" ht="363" customHeight="1" spans="1:10">
      <c r="A39" s="5">
        <v>22</v>
      </c>
      <c r="B39" s="5" t="s">
        <v>114</v>
      </c>
      <c r="C39" s="5"/>
      <c r="D39" s="6" t="s">
        <v>115</v>
      </c>
      <c r="E39" s="6" t="s">
        <v>116</v>
      </c>
      <c r="F39" s="5" t="s">
        <v>53</v>
      </c>
      <c r="G39" s="5">
        <v>6</v>
      </c>
      <c r="H39" s="5">
        <v>23961.61</v>
      </c>
      <c r="I39" s="9"/>
      <c r="J39" s="5">
        <f t="shared" si="1"/>
        <v>0</v>
      </c>
    </row>
    <row r="40" ht="363" customHeight="1" spans="1:10">
      <c r="A40" s="5">
        <v>23</v>
      </c>
      <c r="B40" s="5" t="s">
        <v>117</v>
      </c>
      <c r="C40" s="5"/>
      <c r="D40" s="6" t="s">
        <v>118</v>
      </c>
      <c r="E40" s="6" t="s">
        <v>119</v>
      </c>
      <c r="F40" s="5" t="s">
        <v>53</v>
      </c>
      <c r="G40" s="5">
        <v>29</v>
      </c>
      <c r="H40" s="5">
        <v>26405.04</v>
      </c>
      <c r="I40" s="9"/>
      <c r="J40" s="5">
        <f t="shared" si="1"/>
        <v>0</v>
      </c>
    </row>
    <row r="41" ht="70.5" customHeight="1" spans="1:10">
      <c r="A41" s="5">
        <v>24</v>
      </c>
      <c r="B41" s="5" t="s">
        <v>120</v>
      </c>
      <c r="C41" s="5"/>
      <c r="D41" s="6" t="s">
        <v>121</v>
      </c>
      <c r="E41" s="6" t="s">
        <v>122</v>
      </c>
      <c r="F41" s="5" t="s">
        <v>123</v>
      </c>
      <c r="G41" s="5">
        <v>23</v>
      </c>
      <c r="H41" s="5">
        <v>52182.18</v>
      </c>
      <c r="I41" s="9"/>
      <c r="J41" s="5">
        <f t="shared" si="1"/>
        <v>0</v>
      </c>
    </row>
    <row r="42" ht="250.5" customHeight="1" spans="1:10">
      <c r="A42" s="5">
        <v>25</v>
      </c>
      <c r="B42" s="5" t="s">
        <v>124</v>
      </c>
      <c r="C42" s="5"/>
      <c r="D42" s="6" t="s">
        <v>125</v>
      </c>
      <c r="E42" s="6" t="s">
        <v>126</v>
      </c>
      <c r="F42" s="5" t="s">
        <v>123</v>
      </c>
      <c r="G42" s="5">
        <v>3</v>
      </c>
      <c r="H42" s="5">
        <v>11487.57</v>
      </c>
      <c r="I42" s="9"/>
      <c r="J42" s="5">
        <f t="shared" si="1"/>
        <v>0</v>
      </c>
    </row>
    <row r="43" ht="250.5" customHeight="1" spans="1:10">
      <c r="A43" s="5">
        <v>26</v>
      </c>
      <c r="B43" s="5" t="s">
        <v>127</v>
      </c>
      <c r="C43" s="5"/>
      <c r="D43" s="6" t="s">
        <v>128</v>
      </c>
      <c r="E43" s="6" t="s">
        <v>126</v>
      </c>
      <c r="F43" s="5" t="s">
        <v>123</v>
      </c>
      <c r="G43" s="5">
        <v>1</v>
      </c>
      <c r="H43" s="5">
        <v>5605.25</v>
      </c>
      <c r="I43" s="9"/>
      <c r="J43" s="5">
        <f t="shared" si="1"/>
        <v>0</v>
      </c>
    </row>
    <row r="44" ht="250.5" customHeight="1" spans="1:10">
      <c r="A44" s="5">
        <v>27</v>
      </c>
      <c r="B44" s="5" t="s">
        <v>129</v>
      </c>
      <c r="C44" s="5"/>
      <c r="D44" s="6" t="s">
        <v>130</v>
      </c>
      <c r="E44" s="6" t="s">
        <v>131</v>
      </c>
      <c r="F44" s="5" t="s">
        <v>132</v>
      </c>
      <c r="G44" s="5">
        <v>50</v>
      </c>
      <c r="H44" s="5">
        <v>1387.92</v>
      </c>
      <c r="I44" s="9"/>
      <c r="J44" s="5">
        <f t="shared" si="1"/>
        <v>0</v>
      </c>
    </row>
    <row r="45" ht="239.25" customHeight="1" spans="1:10">
      <c r="A45" s="5">
        <v>28</v>
      </c>
      <c r="B45" s="5" t="s">
        <v>133</v>
      </c>
      <c r="C45" s="5"/>
      <c r="D45" s="6" t="s">
        <v>134</v>
      </c>
      <c r="E45" s="6" t="s">
        <v>135</v>
      </c>
      <c r="F45" s="5" t="s">
        <v>132</v>
      </c>
      <c r="G45" s="5">
        <v>107</v>
      </c>
      <c r="H45" s="5">
        <v>2082.75</v>
      </c>
      <c r="I45" s="9"/>
      <c r="J45" s="5">
        <f t="shared" si="1"/>
        <v>0</v>
      </c>
    </row>
    <row r="46" ht="239.25" customHeight="1" spans="1:10">
      <c r="A46" s="5">
        <v>29</v>
      </c>
      <c r="B46" s="5" t="s">
        <v>136</v>
      </c>
      <c r="C46" s="5"/>
      <c r="D46" s="6" t="s">
        <v>137</v>
      </c>
      <c r="E46" s="6" t="s">
        <v>138</v>
      </c>
      <c r="F46" s="5" t="s">
        <v>132</v>
      </c>
      <c r="G46" s="5">
        <v>166</v>
      </c>
      <c r="H46" s="5">
        <v>1525.62</v>
      </c>
      <c r="I46" s="9"/>
      <c r="J46" s="5">
        <f t="shared" si="1"/>
        <v>0</v>
      </c>
    </row>
    <row r="47" ht="239.25" customHeight="1" spans="1:10">
      <c r="A47" s="5">
        <v>30</v>
      </c>
      <c r="B47" s="5" t="s">
        <v>139</v>
      </c>
      <c r="C47" s="5"/>
      <c r="D47" s="6" t="s">
        <v>140</v>
      </c>
      <c r="E47" s="6" t="s">
        <v>141</v>
      </c>
      <c r="F47" s="5" t="s">
        <v>132</v>
      </c>
      <c r="G47" s="5">
        <v>335</v>
      </c>
      <c r="H47" s="5">
        <v>2260.74</v>
      </c>
      <c r="I47" s="9"/>
      <c r="J47" s="5">
        <f t="shared" si="1"/>
        <v>0</v>
      </c>
    </row>
    <row r="48" ht="239.25" customHeight="1" spans="1:10">
      <c r="A48" s="5">
        <v>31</v>
      </c>
      <c r="B48" s="5" t="s">
        <v>142</v>
      </c>
      <c r="C48" s="5"/>
      <c r="D48" s="6" t="s">
        <v>143</v>
      </c>
      <c r="E48" s="6" t="s">
        <v>144</v>
      </c>
      <c r="F48" s="5" t="s">
        <v>132</v>
      </c>
      <c r="G48" s="5">
        <v>78</v>
      </c>
      <c r="H48" s="5">
        <v>1251.78</v>
      </c>
      <c r="I48" s="9"/>
      <c r="J48" s="5">
        <f t="shared" si="1"/>
        <v>0</v>
      </c>
    </row>
    <row r="49" ht="284.25" customHeight="1" spans="1:10">
      <c r="A49" s="5">
        <v>32</v>
      </c>
      <c r="B49" s="5" t="s">
        <v>145</v>
      </c>
      <c r="C49" s="5"/>
      <c r="D49" s="6" t="s">
        <v>146</v>
      </c>
      <c r="E49" s="6" t="s">
        <v>147</v>
      </c>
      <c r="F49" s="5" t="s">
        <v>132</v>
      </c>
      <c r="G49" s="5">
        <v>230</v>
      </c>
      <c r="H49" s="5">
        <v>1713.07</v>
      </c>
      <c r="I49" s="9"/>
      <c r="J49" s="5">
        <f t="shared" si="1"/>
        <v>0</v>
      </c>
    </row>
    <row r="50" ht="205.5" customHeight="1" spans="1:10">
      <c r="A50" s="5">
        <v>33</v>
      </c>
      <c r="B50" s="5" t="s">
        <v>148</v>
      </c>
      <c r="C50" s="5"/>
      <c r="D50" s="6" t="s">
        <v>149</v>
      </c>
      <c r="E50" s="6" t="s">
        <v>150</v>
      </c>
      <c r="F50" s="5" t="s">
        <v>151</v>
      </c>
      <c r="G50" s="5">
        <v>37.119</v>
      </c>
      <c r="H50" s="5">
        <v>13123.46</v>
      </c>
      <c r="I50" s="9"/>
      <c r="J50" s="5">
        <f t="shared" si="1"/>
        <v>0</v>
      </c>
    </row>
    <row r="51" ht="194.25" customHeight="1" spans="1:10">
      <c r="A51" s="5">
        <v>34</v>
      </c>
      <c r="B51" s="5" t="s">
        <v>152</v>
      </c>
      <c r="C51" s="5"/>
      <c r="D51" s="6" t="s">
        <v>153</v>
      </c>
      <c r="E51" s="6" t="s">
        <v>154</v>
      </c>
      <c r="F51" s="5" t="s">
        <v>155</v>
      </c>
      <c r="G51" s="5">
        <v>4</v>
      </c>
      <c r="H51" s="5">
        <v>1620.11</v>
      </c>
      <c r="I51" s="9"/>
      <c r="J51" s="5">
        <f t="shared" si="1"/>
        <v>0</v>
      </c>
    </row>
    <row r="52" ht="194.25" customHeight="1" spans="1:10">
      <c r="A52" s="5">
        <v>35</v>
      </c>
      <c r="B52" s="5" t="s">
        <v>156</v>
      </c>
      <c r="C52" s="5"/>
      <c r="D52" s="6" t="s">
        <v>157</v>
      </c>
      <c r="E52" s="6" t="s">
        <v>158</v>
      </c>
      <c r="F52" s="5" t="s">
        <v>155</v>
      </c>
      <c r="G52" s="5">
        <v>19</v>
      </c>
      <c r="H52" s="5">
        <v>1620.11</v>
      </c>
      <c r="I52" s="9"/>
      <c r="J52" s="5">
        <f t="shared" si="1"/>
        <v>0</v>
      </c>
    </row>
    <row r="53" ht="205.5" customHeight="1" spans="1:10">
      <c r="A53" s="5">
        <v>36</v>
      </c>
      <c r="B53" s="5" t="s">
        <v>159</v>
      </c>
      <c r="C53" s="5"/>
      <c r="D53" s="6" t="s">
        <v>160</v>
      </c>
      <c r="E53" s="6" t="s">
        <v>161</v>
      </c>
      <c r="F53" s="5" t="s">
        <v>155</v>
      </c>
      <c r="G53" s="5">
        <v>7</v>
      </c>
      <c r="H53" s="5">
        <v>1620.11</v>
      </c>
      <c r="I53" s="9"/>
      <c r="J53" s="5">
        <f t="shared" si="1"/>
        <v>0</v>
      </c>
    </row>
    <row r="54" ht="205.5" customHeight="1" spans="1:10">
      <c r="A54" s="5">
        <v>37</v>
      </c>
      <c r="B54" s="5" t="s">
        <v>162</v>
      </c>
      <c r="C54" s="5"/>
      <c r="D54" s="6" t="s">
        <v>163</v>
      </c>
      <c r="E54" s="6" t="s">
        <v>164</v>
      </c>
      <c r="F54" s="5" t="s">
        <v>151</v>
      </c>
      <c r="G54" s="5">
        <v>94.209</v>
      </c>
      <c r="H54" s="5">
        <v>16412.68</v>
      </c>
      <c r="I54" s="9"/>
      <c r="J54" s="5">
        <f t="shared" si="1"/>
        <v>0</v>
      </c>
    </row>
    <row r="55" ht="194.25" customHeight="1" spans="1:10">
      <c r="A55" s="5">
        <v>38</v>
      </c>
      <c r="B55" s="5" t="s">
        <v>165</v>
      </c>
      <c r="C55" s="5"/>
      <c r="D55" s="6" t="s">
        <v>153</v>
      </c>
      <c r="E55" s="6" t="s">
        <v>154</v>
      </c>
      <c r="F55" s="5" t="s">
        <v>155</v>
      </c>
      <c r="G55" s="5">
        <v>25</v>
      </c>
      <c r="H55" s="5">
        <v>1620.11</v>
      </c>
      <c r="I55" s="9"/>
      <c r="J55" s="5">
        <f t="shared" si="1"/>
        <v>0</v>
      </c>
    </row>
    <row r="56" ht="194.25" customHeight="1" spans="1:10">
      <c r="A56" s="5">
        <v>39</v>
      </c>
      <c r="B56" s="5" t="s">
        <v>166</v>
      </c>
      <c r="C56" s="5"/>
      <c r="D56" s="6" t="s">
        <v>157</v>
      </c>
      <c r="E56" s="6" t="s">
        <v>158</v>
      </c>
      <c r="F56" s="5" t="s">
        <v>155</v>
      </c>
      <c r="G56" s="5">
        <v>35</v>
      </c>
      <c r="H56" s="5">
        <v>1620.11</v>
      </c>
      <c r="I56" s="9"/>
      <c r="J56" s="5">
        <f t="shared" si="1"/>
        <v>0</v>
      </c>
    </row>
    <row r="57" ht="205.5" customHeight="1" spans="1:10">
      <c r="A57" s="5">
        <v>40</v>
      </c>
      <c r="B57" s="5" t="s">
        <v>167</v>
      </c>
      <c r="C57" s="5"/>
      <c r="D57" s="6" t="s">
        <v>160</v>
      </c>
      <c r="E57" s="6" t="s">
        <v>161</v>
      </c>
      <c r="F57" s="5" t="s">
        <v>155</v>
      </c>
      <c r="G57" s="5">
        <v>42</v>
      </c>
      <c r="H57" s="5">
        <v>1620.11</v>
      </c>
      <c r="I57" s="9"/>
      <c r="J57" s="5">
        <f t="shared" si="1"/>
        <v>0</v>
      </c>
    </row>
    <row r="58" ht="205.5" customHeight="1" spans="1:10">
      <c r="A58" s="5">
        <v>41</v>
      </c>
      <c r="B58" s="5" t="s">
        <v>168</v>
      </c>
      <c r="C58" s="5"/>
      <c r="D58" s="6" t="s">
        <v>169</v>
      </c>
      <c r="E58" s="6" t="s">
        <v>170</v>
      </c>
      <c r="F58" s="5" t="s">
        <v>151</v>
      </c>
      <c r="G58" s="5">
        <v>34.785</v>
      </c>
      <c r="H58" s="5">
        <v>19969.67</v>
      </c>
      <c r="I58" s="9"/>
      <c r="J58" s="5">
        <f t="shared" si="1"/>
        <v>0</v>
      </c>
    </row>
    <row r="59" ht="194.25" customHeight="1" spans="1:10">
      <c r="A59" s="5">
        <v>42</v>
      </c>
      <c r="B59" s="5" t="s">
        <v>171</v>
      </c>
      <c r="C59" s="5"/>
      <c r="D59" s="6" t="s">
        <v>153</v>
      </c>
      <c r="E59" s="6" t="s">
        <v>154</v>
      </c>
      <c r="F59" s="5" t="s">
        <v>155</v>
      </c>
      <c r="G59" s="5">
        <v>19</v>
      </c>
      <c r="H59" s="5">
        <v>1620.11</v>
      </c>
      <c r="I59" s="9"/>
      <c r="J59" s="5">
        <f t="shared" si="1"/>
        <v>0</v>
      </c>
    </row>
    <row r="60" ht="194.25" customHeight="1" spans="1:10">
      <c r="A60" s="5">
        <v>43</v>
      </c>
      <c r="B60" s="5" t="s">
        <v>172</v>
      </c>
      <c r="C60" s="5"/>
      <c r="D60" s="6" t="s">
        <v>157</v>
      </c>
      <c r="E60" s="6" t="s">
        <v>158</v>
      </c>
      <c r="F60" s="5" t="s">
        <v>155</v>
      </c>
      <c r="G60" s="5">
        <v>9</v>
      </c>
      <c r="H60" s="5">
        <v>1620.11</v>
      </c>
      <c r="I60" s="9"/>
      <c r="J60" s="5">
        <f t="shared" si="1"/>
        <v>0</v>
      </c>
    </row>
    <row r="61" ht="205.5" customHeight="1" spans="1:10">
      <c r="A61" s="5">
        <v>44</v>
      </c>
      <c r="B61" s="5" t="s">
        <v>173</v>
      </c>
      <c r="C61" s="5"/>
      <c r="D61" s="6" t="s">
        <v>160</v>
      </c>
      <c r="E61" s="6" t="s">
        <v>161</v>
      </c>
      <c r="F61" s="5" t="s">
        <v>155</v>
      </c>
      <c r="G61" s="5">
        <v>7</v>
      </c>
      <c r="H61" s="5">
        <v>1620.11</v>
      </c>
      <c r="I61" s="9"/>
      <c r="J61" s="5">
        <f t="shared" si="1"/>
        <v>0</v>
      </c>
    </row>
    <row r="62" ht="194.25" customHeight="1" spans="1:10">
      <c r="A62" s="5">
        <v>45</v>
      </c>
      <c r="B62" s="5" t="s">
        <v>174</v>
      </c>
      <c r="C62" s="5"/>
      <c r="D62" s="6" t="s">
        <v>175</v>
      </c>
      <c r="E62" s="6" t="s">
        <v>176</v>
      </c>
      <c r="F62" s="5" t="s">
        <v>151</v>
      </c>
      <c r="G62" s="5">
        <v>7.194</v>
      </c>
      <c r="H62" s="5">
        <v>8217.77</v>
      </c>
      <c r="I62" s="9"/>
      <c r="J62" s="5">
        <f t="shared" si="1"/>
        <v>0</v>
      </c>
    </row>
    <row r="63" ht="194.25" customHeight="1" spans="1:10">
      <c r="A63" s="5">
        <v>46</v>
      </c>
      <c r="B63" s="5" t="s">
        <v>177</v>
      </c>
      <c r="C63" s="5"/>
      <c r="D63" s="6" t="s">
        <v>178</v>
      </c>
      <c r="E63" s="6" t="s">
        <v>179</v>
      </c>
      <c r="F63" s="5" t="s">
        <v>155</v>
      </c>
      <c r="G63" s="5">
        <v>1</v>
      </c>
      <c r="H63" s="5">
        <v>1147.95</v>
      </c>
      <c r="I63" s="9"/>
      <c r="J63" s="5">
        <f t="shared" si="1"/>
        <v>0</v>
      </c>
    </row>
    <row r="64" ht="194.25" customHeight="1" spans="1:10">
      <c r="A64" s="5">
        <v>47</v>
      </c>
      <c r="B64" s="5" t="s">
        <v>180</v>
      </c>
      <c r="C64" s="5"/>
      <c r="D64" s="6" t="s">
        <v>181</v>
      </c>
      <c r="E64" s="6" t="s">
        <v>182</v>
      </c>
      <c r="F64" s="5" t="s">
        <v>151</v>
      </c>
      <c r="G64" s="5">
        <v>13.065</v>
      </c>
      <c r="H64" s="5">
        <v>10696.69</v>
      </c>
      <c r="I64" s="9"/>
      <c r="J64" s="5">
        <f t="shared" si="1"/>
        <v>0</v>
      </c>
    </row>
    <row r="65" ht="194.25" customHeight="1" spans="1:10">
      <c r="A65" s="5">
        <v>48</v>
      </c>
      <c r="B65" s="5" t="s">
        <v>183</v>
      </c>
      <c r="C65" s="5"/>
      <c r="D65" s="6" t="s">
        <v>184</v>
      </c>
      <c r="E65" s="6" t="s">
        <v>185</v>
      </c>
      <c r="F65" s="5" t="s">
        <v>151</v>
      </c>
      <c r="G65" s="5">
        <v>5.655</v>
      </c>
      <c r="H65" s="5">
        <v>11392.28</v>
      </c>
      <c r="I65" s="9"/>
      <c r="J65" s="5">
        <f t="shared" si="1"/>
        <v>0</v>
      </c>
    </row>
    <row r="66" ht="194.25" customHeight="1" spans="1:10">
      <c r="A66" s="5">
        <v>49</v>
      </c>
      <c r="B66" s="5" t="s">
        <v>186</v>
      </c>
      <c r="C66" s="5"/>
      <c r="D66" s="6" t="s">
        <v>187</v>
      </c>
      <c r="E66" s="6" t="s">
        <v>188</v>
      </c>
      <c r="F66" s="5" t="s">
        <v>155</v>
      </c>
      <c r="G66" s="5">
        <v>1</v>
      </c>
      <c r="H66" s="5">
        <v>3734.58</v>
      </c>
      <c r="I66" s="9"/>
      <c r="J66" s="5">
        <f t="shared" si="1"/>
        <v>0</v>
      </c>
    </row>
    <row r="67" ht="194.25" customHeight="1" spans="1:10">
      <c r="A67" s="5">
        <v>50</v>
      </c>
      <c r="B67" s="5" t="s">
        <v>189</v>
      </c>
      <c r="C67" s="5"/>
      <c r="D67" s="6" t="s">
        <v>190</v>
      </c>
      <c r="E67" s="6" t="s">
        <v>191</v>
      </c>
      <c r="F67" s="5" t="s">
        <v>151</v>
      </c>
      <c r="G67" s="5">
        <v>2.412</v>
      </c>
      <c r="H67" s="5">
        <v>12188.83</v>
      </c>
      <c r="I67" s="9"/>
      <c r="J67" s="5">
        <f t="shared" si="1"/>
        <v>0</v>
      </c>
    </row>
    <row r="68" ht="138" customHeight="1" spans="1:10">
      <c r="A68" s="5">
        <v>51</v>
      </c>
      <c r="B68" s="5" t="s">
        <v>192</v>
      </c>
      <c r="C68" s="5"/>
      <c r="D68" s="6" t="s">
        <v>193</v>
      </c>
      <c r="E68" s="6" t="s">
        <v>194</v>
      </c>
      <c r="F68" s="5" t="s">
        <v>195</v>
      </c>
      <c r="G68" s="5">
        <v>1</v>
      </c>
      <c r="H68" s="5">
        <v>1074431.35</v>
      </c>
      <c r="I68" s="9"/>
      <c r="J68" s="5">
        <f t="shared" si="1"/>
        <v>0</v>
      </c>
    </row>
    <row r="69" ht="228" customHeight="1" spans="1:10">
      <c r="A69" s="5">
        <v>52</v>
      </c>
      <c r="B69" s="5" t="s">
        <v>196</v>
      </c>
      <c r="C69" s="5"/>
      <c r="D69" s="6" t="s">
        <v>197</v>
      </c>
      <c r="E69" s="6" t="s">
        <v>198</v>
      </c>
      <c r="F69" s="5" t="s">
        <v>199</v>
      </c>
      <c r="G69" s="5">
        <v>15192.913</v>
      </c>
      <c r="H69" s="5">
        <v>460.2</v>
      </c>
      <c r="I69" s="9"/>
      <c r="J69" s="5">
        <f t="shared" si="1"/>
        <v>0</v>
      </c>
    </row>
    <row r="70" ht="194.25" customHeight="1" spans="1:10">
      <c r="A70" s="5">
        <v>53</v>
      </c>
      <c r="B70" s="5" t="s">
        <v>200</v>
      </c>
      <c r="C70" s="5"/>
      <c r="D70" s="6" t="s">
        <v>201</v>
      </c>
      <c r="E70" s="6" t="s">
        <v>202</v>
      </c>
      <c r="F70" s="5" t="s">
        <v>199</v>
      </c>
      <c r="G70" s="5">
        <v>15176.173</v>
      </c>
      <c r="H70" s="5">
        <v>45.28</v>
      </c>
      <c r="I70" s="9"/>
      <c r="J70" s="5">
        <f t="shared" ref="J70:J102" si="2">ROUND(I70*G70,2)</f>
        <v>0</v>
      </c>
    </row>
    <row r="71" ht="261.75" customHeight="1" spans="1:10">
      <c r="A71" s="5">
        <v>54</v>
      </c>
      <c r="B71" s="5" t="s">
        <v>203</v>
      </c>
      <c r="C71" s="5"/>
      <c r="D71" s="6" t="s">
        <v>204</v>
      </c>
      <c r="E71" s="6" t="s">
        <v>205</v>
      </c>
      <c r="F71" s="5" t="s">
        <v>199</v>
      </c>
      <c r="G71" s="5">
        <v>16.74</v>
      </c>
      <c r="H71" s="5">
        <v>36.59</v>
      </c>
      <c r="I71" s="9"/>
      <c r="J71" s="5">
        <f t="shared" si="2"/>
        <v>0</v>
      </c>
    </row>
    <row r="72" ht="149.25" customHeight="1" spans="1:10">
      <c r="A72" s="5">
        <v>55</v>
      </c>
      <c r="B72" s="5" t="s">
        <v>206</v>
      </c>
      <c r="C72" s="5"/>
      <c r="D72" s="6" t="s">
        <v>207</v>
      </c>
      <c r="E72" s="6" t="s">
        <v>208</v>
      </c>
      <c r="F72" s="5" t="s">
        <v>199</v>
      </c>
      <c r="G72" s="5">
        <v>16.74</v>
      </c>
      <c r="H72" s="5">
        <v>77.14</v>
      </c>
      <c r="I72" s="9"/>
      <c r="J72" s="5">
        <f t="shared" si="2"/>
        <v>0</v>
      </c>
    </row>
    <row r="73" ht="205.5" customHeight="1" spans="1:10">
      <c r="A73" s="5">
        <v>56</v>
      </c>
      <c r="B73" s="5" t="s">
        <v>209</v>
      </c>
      <c r="C73" s="5"/>
      <c r="D73" s="6" t="s">
        <v>210</v>
      </c>
      <c r="E73" s="6" t="s">
        <v>211</v>
      </c>
      <c r="F73" s="5" t="s">
        <v>212</v>
      </c>
      <c r="G73" s="5">
        <v>3</v>
      </c>
      <c r="H73" s="5">
        <v>12186.39</v>
      </c>
      <c r="I73" s="9"/>
      <c r="J73" s="5">
        <f t="shared" si="2"/>
        <v>0</v>
      </c>
    </row>
    <row r="74" ht="149.25" customHeight="1" spans="1:10">
      <c r="A74" s="5">
        <v>57</v>
      </c>
      <c r="B74" s="5" t="s">
        <v>213</v>
      </c>
      <c r="C74" s="5"/>
      <c r="D74" s="6" t="s">
        <v>214</v>
      </c>
      <c r="E74" s="6" t="s">
        <v>215</v>
      </c>
      <c r="F74" s="5" t="s">
        <v>195</v>
      </c>
      <c r="G74" s="5">
        <v>1</v>
      </c>
      <c r="H74" s="5">
        <v>7642542.22</v>
      </c>
      <c r="I74" s="9"/>
      <c r="J74" s="5">
        <f t="shared" si="2"/>
        <v>0</v>
      </c>
    </row>
    <row r="75" ht="14.25" customHeight="1" spans="1:10">
      <c r="A75" s="5"/>
      <c r="B75" s="5" t="s">
        <v>216</v>
      </c>
      <c r="C75" s="5"/>
      <c r="D75" s="6" t="s">
        <v>217</v>
      </c>
      <c r="E75" s="6"/>
      <c r="F75" s="7"/>
      <c r="G75" s="5"/>
      <c r="H75" s="5"/>
      <c r="I75" s="10"/>
      <c r="J75" s="5">
        <f t="shared" si="2"/>
        <v>0</v>
      </c>
    </row>
    <row r="76" ht="306.75" customHeight="1" spans="1:10">
      <c r="A76" s="5">
        <v>1</v>
      </c>
      <c r="B76" s="5" t="s">
        <v>218</v>
      </c>
      <c r="C76" s="5"/>
      <c r="D76" s="6" t="s">
        <v>219</v>
      </c>
      <c r="E76" s="6" t="s">
        <v>220</v>
      </c>
      <c r="F76" s="5" t="s">
        <v>53</v>
      </c>
      <c r="G76" s="5">
        <v>30</v>
      </c>
      <c r="H76" s="5">
        <v>1789.42</v>
      </c>
      <c r="I76" s="9"/>
      <c r="J76" s="5">
        <f t="shared" si="2"/>
        <v>0</v>
      </c>
    </row>
    <row r="77" ht="306.75" customHeight="1" spans="1:10">
      <c r="A77" s="5">
        <v>2</v>
      </c>
      <c r="B77" s="5" t="s">
        <v>221</v>
      </c>
      <c r="C77" s="5"/>
      <c r="D77" s="6" t="s">
        <v>222</v>
      </c>
      <c r="E77" s="6" t="s">
        <v>223</v>
      </c>
      <c r="F77" s="5" t="s">
        <v>53</v>
      </c>
      <c r="G77" s="5">
        <v>3</v>
      </c>
      <c r="H77" s="5">
        <v>2034.25</v>
      </c>
      <c r="I77" s="9"/>
      <c r="J77" s="5">
        <f t="shared" si="2"/>
        <v>0</v>
      </c>
    </row>
    <row r="78" ht="306.75" customHeight="1" spans="1:10">
      <c r="A78" s="5">
        <v>3</v>
      </c>
      <c r="B78" s="5" t="s">
        <v>224</v>
      </c>
      <c r="C78" s="5"/>
      <c r="D78" s="6" t="s">
        <v>225</v>
      </c>
      <c r="E78" s="6" t="s">
        <v>226</v>
      </c>
      <c r="F78" s="5" t="s">
        <v>53</v>
      </c>
      <c r="G78" s="5">
        <v>28</v>
      </c>
      <c r="H78" s="5">
        <v>4673.06</v>
      </c>
      <c r="I78" s="9"/>
      <c r="J78" s="5">
        <f t="shared" si="2"/>
        <v>0</v>
      </c>
    </row>
    <row r="79" ht="306.75" customHeight="1" spans="1:10">
      <c r="A79" s="5">
        <v>4</v>
      </c>
      <c r="B79" s="5" t="s">
        <v>227</v>
      </c>
      <c r="C79" s="5"/>
      <c r="D79" s="6" t="s">
        <v>228</v>
      </c>
      <c r="E79" s="6" t="s">
        <v>229</v>
      </c>
      <c r="F79" s="5" t="s">
        <v>53</v>
      </c>
      <c r="G79" s="5">
        <v>14</v>
      </c>
      <c r="H79" s="5">
        <v>5098.43</v>
      </c>
      <c r="I79" s="9"/>
      <c r="J79" s="5">
        <f t="shared" si="2"/>
        <v>0</v>
      </c>
    </row>
    <row r="80" ht="306.75" customHeight="1" spans="1:10">
      <c r="A80" s="5">
        <v>5</v>
      </c>
      <c r="B80" s="5" t="s">
        <v>230</v>
      </c>
      <c r="C80" s="5"/>
      <c r="D80" s="6" t="s">
        <v>231</v>
      </c>
      <c r="E80" s="6" t="s">
        <v>232</v>
      </c>
      <c r="F80" s="5" t="s">
        <v>53</v>
      </c>
      <c r="G80" s="5">
        <v>13</v>
      </c>
      <c r="H80" s="5">
        <v>5526.03</v>
      </c>
      <c r="I80" s="9"/>
      <c r="J80" s="5">
        <f t="shared" si="2"/>
        <v>0</v>
      </c>
    </row>
    <row r="81" ht="295.5" customHeight="1" spans="1:10">
      <c r="A81" s="5">
        <v>6</v>
      </c>
      <c r="B81" s="5" t="s">
        <v>233</v>
      </c>
      <c r="C81" s="5"/>
      <c r="D81" s="6" t="s">
        <v>234</v>
      </c>
      <c r="E81" s="6" t="s">
        <v>235</v>
      </c>
      <c r="F81" s="5" t="s">
        <v>53</v>
      </c>
      <c r="G81" s="5">
        <v>7</v>
      </c>
      <c r="H81" s="5">
        <v>2353.09</v>
      </c>
      <c r="I81" s="9"/>
      <c r="J81" s="5">
        <f t="shared" si="2"/>
        <v>0</v>
      </c>
    </row>
    <row r="82" ht="306.75" customHeight="1" spans="1:10">
      <c r="A82" s="5">
        <v>7</v>
      </c>
      <c r="B82" s="5" t="s">
        <v>236</v>
      </c>
      <c r="C82" s="5"/>
      <c r="D82" s="6" t="s">
        <v>237</v>
      </c>
      <c r="E82" s="6" t="s">
        <v>238</v>
      </c>
      <c r="F82" s="5" t="s">
        <v>53</v>
      </c>
      <c r="G82" s="5">
        <v>4</v>
      </c>
      <c r="H82" s="5">
        <v>5027.43</v>
      </c>
      <c r="I82" s="9"/>
      <c r="J82" s="5">
        <f t="shared" si="2"/>
        <v>0</v>
      </c>
    </row>
    <row r="83" ht="171.75" customHeight="1" spans="1:10">
      <c r="A83" s="5">
        <v>8</v>
      </c>
      <c r="B83" s="5" t="s">
        <v>239</v>
      </c>
      <c r="C83" s="5"/>
      <c r="D83" s="6" t="s">
        <v>240</v>
      </c>
      <c r="E83" s="6" t="s">
        <v>241</v>
      </c>
      <c r="F83" s="5" t="s">
        <v>151</v>
      </c>
      <c r="G83" s="5">
        <v>14.886</v>
      </c>
      <c r="H83" s="5">
        <v>602.09</v>
      </c>
      <c r="I83" s="9"/>
      <c r="J83" s="5">
        <f t="shared" si="2"/>
        <v>0</v>
      </c>
    </row>
    <row r="84" ht="171.75" customHeight="1" spans="1:10">
      <c r="A84" s="5">
        <v>9</v>
      </c>
      <c r="B84" s="5" t="s">
        <v>242</v>
      </c>
      <c r="C84" s="5"/>
      <c r="D84" s="6" t="s">
        <v>243</v>
      </c>
      <c r="E84" s="6" t="s">
        <v>244</v>
      </c>
      <c r="F84" s="5" t="s">
        <v>151</v>
      </c>
      <c r="G84" s="5">
        <v>0.429</v>
      </c>
      <c r="H84" s="5">
        <v>755.37</v>
      </c>
      <c r="I84" s="9"/>
      <c r="J84" s="5">
        <f t="shared" si="2"/>
        <v>0</v>
      </c>
    </row>
    <row r="85" ht="171.75" customHeight="1" spans="1:10">
      <c r="A85" s="5">
        <v>10</v>
      </c>
      <c r="B85" s="5" t="s">
        <v>245</v>
      </c>
      <c r="C85" s="5"/>
      <c r="D85" s="6" t="s">
        <v>246</v>
      </c>
      <c r="E85" s="6" t="s">
        <v>247</v>
      </c>
      <c r="F85" s="5" t="s">
        <v>151</v>
      </c>
      <c r="G85" s="5">
        <v>4.29</v>
      </c>
      <c r="H85" s="5">
        <v>755.37</v>
      </c>
      <c r="I85" s="9"/>
      <c r="J85" s="5">
        <f t="shared" si="2"/>
        <v>0</v>
      </c>
    </row>
    <row r="86" ht="216.75" customHeight="1" spans="1:10">
      <c r="A86" s="5">
        <v>11</v>
      </c>
      <c r="B86" s="5" t="s">
        <v>248</v>
      </c>
      <c r="C86" s="5"/>
      <c r="D86" s="6" t="s">
        <v>249</v>
      </c>
      <c r="E86" s="6" t="s">
        <v>250</v>
      </c>
      <c r="F86" s="5" t="s">
        <v>123</v>
      </c>
      <c r="G86" s="5">
        <v>21</v>
      </c>
      <c r="H86" s="5">
        <v>85.18</v>
      </c>
      <c r="I86" s="9"/>
      <c r="J86" s="5">
        <f t="shared" si="2"/>
        <v>0</v>
      </c>
    </row>
    <row r="87" ht="14.25" customHeight="1" spans="1:10">
      <c r="A87" s="5"/>
      <c r="B87" s="5" t="s">
        <v>251</v>
      </c>
      <c r="C87" s="5"/>
      <c r="D87" s="6" t="s">
        <v>252</v>
      </c>
      <c r="E87" s="6"/>
      <c r="F87" s="7"/>
      <c r="G87" s="5"/>
      <c r="H87" s="5"/>
      <c r="I87" s="10"/>
      <c r="J87" s="5">
        <f t="shared" si="2"/>
        <v>0</v>
      </c>
    </row>
    <row r="88" ht="138" customHeight="1" spans="1:10">
      <c r="A88" s="5">
        <v>1</v>
      </c>
      <c r="B88" s="5" t="s">
        <v>253</v>
      </c>
      <c r="C88" s="5"/>
      <c r="D88" s="6" t="s">
        <v>254</v>
      </c>
      <c r="E88" s="6" t="s">
        <v>255</v>
      </c>
      <c r="F88" s="5" t="s">
        <v>256</v>
      </c>
      <c r="G88" s="5">
        <v>2</v>
      </c>
      <c r="H88" s="5">
        <v>2646.5</v>
      </c>
      <c r="I88" s="9"/>
      <c r="J88" s="5">
        <f t="shared" si="2"/>
        <v>0</v>
      </c>
    </row>
    <row r="89" ht="138" customHeight="1" spans="1:10">
      <c r="A89" s="5">
        <v>2</v>
      </c>
      <c r="B89" s="5" t="s">
        <v>257</v>
      </c>
      <c r="C89" s="5"/>
      <c r="D89" s="6" t="s">
        <v>254</v>
      </c>
      <c r="E89" s="6" t="s">
        <v>258</v>
      </c>
      <c r="F89" s="5" t="s">
        <v>256</v>
      </c>
      <c r="G89" s="5">
        <v>5</v>
      </c>
      <c r="H89" s="5">
        <v>2646.5</v>
      </c>
      <c r="I89" s="9"/>
      <c r="J89" s="5">
        <f t="shared" si="2"/>
        <v>0</v>
      </c>
    </row>
    <row r="90" ht="138" customHeight="1" spans="1:10">
      <c r="A90" s="5">
        <v>3</v>
      </c>
      <c r="B90" s="5" t="s">
        <v>259</v>
      </c>
      <c r="C90" s="5"/>
      <c r="D90" s="6" t="s">
        <v>254</v>
      </c>
      <c r="E90" s="6" t="s">
        <v>260</v>
      </c>
      <c r="F90" s="5" t="s">
        <v>256</v>
      </c>
      <c r="G90" s="5">
        <v>6</v>
      </c>
      <c r="H90" s="5">
        <v>2646.5</v>
      </c>
      <c r="I90" s="9"/>
      <c r="J90" s="5">
        <f t="shared" si="2"/>
        <v>0</v>
      </c>
    </row>
    <row r="91" ht="138" customHeight="1" spans="1:10">
      <c r="A91" s="5">
        <v>4</v>
      </c>
      <c r="B91" s="5" t="s">
        <v>261</v>
      </c>
      <c r="C91" s="5"/>
      <c r="D91" s="6" t="s">
        <v>254</v>
      </c>
      <c r="E91" s="6" t="s">
        <v>262</v>
      </c>
      <c r="F91" s="5" t="s">
        <v>256</v>
      </c>
      <c r="G91" s="5">
        <v>10</v>
      </c>
      <c r="H91" s="5">
        <v>2646.5</v>
      </c>
      <c r="I91" s="9"/>
      <c r="J91" s="5">
        <f t="shared" si="2"/>
        <v>0</v>
      </c>
    </row>
    <row r="92" ht="138" customHeight="1" spans="1:10">
      <c r="A92" s="5">
        <v>5</v>
      </c>
      <c r="B92" s="5" t="s">
        <v>263</v>
      </c>
      <c r="C92" s="5"/>
      <c r="D92" s="6" t="s">
        <v>254</v>
      </c>
      <c r="E92" s="6" t="s">
        <v>264</v>
      </c>
      <c r="F92" s="5" t="s">
        <v>256</v>
      </c>
      <c r="G92" s="5">
        <v>2</v>
      </c>
      <c r="H92" s="5">
        <v>2646.5</v>
      </c>
      <c r="I92" s="9"/>
      <c r="J92" s="5">
        <f t="shared" si="2"/>
        <v>0</v>
      </c>
    </row>
    <row r="93" ht="138" customHeight="1" spans="1:10">
      <c r="A93" s="5">
        <v>6</v>
      </c>
      <c r="B93" s="5" t="s">
        <v>265</v>
      </c>
      <c r="C93" s="5"/>
      <c r="D93" s="6" t="s">
        <v>254</v>
      </c>
      <c r="E93" s="6" t="s">
        <v>266</v>
      </c>
      <c r="F93" s="5" t="s">
        <v>256</v>
      </c>
      <c r="G93" s="5">
        <v>5</v>
      </c>
      <c r="H93" s="5">
        <v>2646.5</v>
      </c>
      <c r="I93" s="9"/>
      <c r="J93" s="5">
        <f t="shared" si="2"/>
        <v>0</v>
      </c>
    </row>
    <row r="94" ht="138" customHeight="1" spans="1:10">
      <c r="A94" s="5">
        <v>7</v>
      </c>
      <c r="B94" s="5" t="s">
        <v>267</v>
      </c>
      <c r="C94" s="5"/>
      <c r="D94" s="6" t="s">
        <v>254</v>
      </c>
      <c r="E94" s="6" t="s">
        <v>268</v>
      </c>
      <c r="F94" s="5" t="s">
        <v>256</v>
      </c>
      <c r="G94" s="5">
        <v>4</v>
      </c>
      <c r="H94" s="5">
        <v>6820.62</v>
      </c>
      <c r="I94" s="9"/>
      <c r="J94" s="5">
        <f t="shared" si="2"/>
        <v>0</v>
      </c>
    </row>
    <row r="95" ht="149.25" customHeight="1" spans="1:10">
      <c r="A95" s="5">
        <v>8</v>
      </c>
      <c r="B95" s="5" t="s">
        <v>269</v>
      </c>
      <c r="C95" s="5"/>
      <c r="D95" s="6" t="s">
        <v>270</v>
      </c>
      <c r="E95" s="6" t="s">
        <v>271</v>
      </c>
      <c r="F95" s="5" t="s">
        <v>256</v>
      </c>
      <c r="G95" s="5">
        <v>134</v>
      </c>
      <c r="H95" s="5">
        <v>2168.08</v>
      </c>
      <c r="I95" s="9"/>
      <c r="J95" s="5">
        <f t="shared" si="2"/>
        <v>0</v>
      </c>
    </row>
    <row r="96" ht="149.25" customHeight="1" spans="1:10">
      <c r="A96" s="5">
        <v>9</v>
      </c>
      <c r="B96" s="5" t="s">
        <v>272</v>
      </c>
      <c r="C96" s="5"/>
      <c r="D96" s="6" t="s">
        <v>273</v>
      </c>
      <c r="E96" s="6" t="s">
        <v>274</v>
      </c>
      <c r="F96" s="5" t="s">
        <v>256</v>
      </c>
      <c r="G96" s="5">
        <v>218</v>
      </c>
      <c r="H96" s="5">
        <v>671.28</v>
      </c>
      <c r="I96" s="9"/>
      <c r="J96" s="5">
        <f t="shared" si="2"/>
        <v>0</v>
      </c>
    </row>
    <row r="97" ht="138" customHeight="1" spans="1:10">
      <c r="A97" s="5">
        <v>10</v>
      </c>
      <c r="B97" s="5" t="s">
        <v>275</v>
      </c>
      <c r="C97" s="5"/>
      <c r="D97" s="6" t="s">
        <v>276</v>
      </c>
      <c r="E97" s="6" t="s">
        <v>277</v>
      </c>
      <c r="F97" s="5" t="s">
        <v>123</v>
      </c>
      <c r="G97" s="5">
        <v>36</v>
      </c>
      <c r="H97" s="5">
        <v>1127.03</v>
      </c>
      <c r="I97" s="9"/>
      <c r="J97" s="5">
        <f t="shared" si="2"/>
        <v>0</v>
      </c>
    </row>
    <row r="98" ht="138" customHeight="1" spans="1:10">
      <c r="A98" s="5">
        <v>11</v>
      </c>
      <c r="B98" s="5" t="s">
        <v>278</v>
      </c>
      <c r="C98" s="5"/>
      <c r="D98" s="6" t="s">
        <v>279</v>
      </c>
      <c r="E98" s="6" t="s">
        <v>280</v>
      </c>
      <c r="F98" s="5" t="s">
        <v>132</v>
      </c>
      <c r="G98" s="5">
        <v>26</v>
      </c>
      <c r="H98" s="5">
        <v>3423.56</v>
      </c>
      <c r="I98" s="9"/>
      <c r="J98" s="5">
        <f t="shared" si="2"/>
        <v>0</v>
      </c>
    </row>
    <row r="99" ht="138" customHeight="1" spans="1:10">
      <c r="A99" s="5">
        <v>12</v>
      </c>
      <c r="B99" s="5" t="s">
        <v>281</v>
      </c>
      <c r="C99" s="5"/>
      <c r="D99" s="6" t="s">
        <v>282</v>
      </c>
      <c r="E99" s="6" t="s">
        <v>283</v>
      </c>
      <c r="F99" s="5" t="s">
        <v>132</v>
      </c>
      <c r="G99" s="5">
        <v>26</v>
      </c>
      <c r="H99" s="5">
        <v>312.65</v>
      </c>
      <c r="I99" s="9"/>
      <c r="J99" s="5">
        <f t="shared" si="2"/>
        <v>0</v>
      </c>
    </row>
    <row r="100" ht="138" customHeight="1" spans="1:10">
      <c r="A100" s="5">
        <v>13</v>
      </c>
      <c r="B100" s="5" t="s">
        <v>284</v>
      </c>
      <c r="C100" s="5"/>
      <c r="D100" s="6" t="s">
        <v>285</v>
      </c>
      <c r="E100" s="6" t="s">
        <v>286</v>
      </c>
      <c r="F100" s="5" t="s">
        <v>132</v>
      </c>
      <c r="G100" s="5">
        <v>26</v>
      </c>
      <c r="H100" s="5">
        <v>3617.22</v>
      </c>
      <c r="I100" s="9"/>
      <c r="J100" s="5">
        <f t="shared" si="2"/>
        <v>0</v>
      </c>
    </row>
    <row r="101" ht="126.75" customHeight="1" spans="1:10">
      <c r="A101" s="5">
        <v>14</v>
      </c>
      <c r="B101" s="5" t="s">
        <v>287</v>
      </c>
      <c r="C101" s="5"/>
      <c r="D101" s="6" t="s">
        <v>288</v>
      </c>
      <c r="E101" s="6" t="s">
        <v>289</v>
      </c>
      <c r="F101" s="5" t="s">
        <v>256</v>
      </c>
      <c r="G101" s="5">
        <v>26</v>
      </c>
      <c r="H101" s="5">
        <v>1890.85</v>
      </c>
      <c r="I101" s="9"/>
      <c r="J101" s="5">
        <f t="shared" si="2"/>
        <v>0</v>
      </c>
    </row>
    <row r="102" ht="149.25" customHeight="1" spans="1:10">
      <c r="A102" s="5">
        <v>15</v>
      </c>
      <c r="B102" s="5" t="s">
        <v>290</v>
      </c>
      <c r="C102" s="5"/>
      <c r="D102" s="6" t="s">
        <v>291</v>
      </c>
      <c r="E102" s="6" t="s">
        <v>292</v>
      </c>
      <c r="F102" s="5" t="s">
        <v>256</v>
      </c>
      <c r="G102" s="5">
        <v>1</v>
      </c>
      <c r="H102" s="5">
        <v>82023.08</v>
      </c>
      <c r="I102" s="9"/>
      <c r="J102" s="5">
        <f t="shared" si="2"/>
        <v>0</v>
      </c>
    </row>
    <row r="103" ht="38" customHeight="1" spans="1:10">
      <c r="A103" s="5">
        <v>1</v>
      </c>
      <c r="B103" s="5" t="s">
        <v>293</v>
      </c>
      <c r="C103" s="5"/>
      <c r="D103" s="5"/>
      <c r="E103" s="11" t="s">
        <v>294</v>
      </c>
      <c r="F103" s="5" t="s">
        <v>195</v>
      </c>
      <c r="G103" s="5">
        <v>1</v>
      </c>
      <c r="H103" s="5" t="s">
        <v>295</v>
      </c>
      <c r="I103" s="5">
        <f>J103</f>
        <v>240728.13</v>
      </c>
      <c r="J103" s="5">
        <v>240728.13</v>
      </c>
    </row>
    <row r="104" ht="32" customHeight="1" spans="1:10">
      <c r="A104" s="3" t="s">
        <v>296</v>
      </c>
      <c r="B104" s="3"/>
      <c r="C104" s="3"/>
      <c r="D104" s="3"/>
      <c r="E104" s="3"/>
      <c r="F104" s="3"/>
      <c r="G104" s="3"/>
      <c r="H104" s="3"/>
      <c r="I104" s="12"/>
      <c r="J104" s="3">
        <f>SUM(J5:J102)</f>
        <v>0</v>
      </c>
    </row>
  </sheetData>
  <sheetProtection selectLockedCells="1"/>
  <mergeCells count="125">
    <mergeCell ref="A1:J1"/>
    <mergeCell ref="H2:J2"/>
    <mergeCell ref="B4:C4"/>
    <mergeCell ref="D4:E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D17:E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D75:E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D87:E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D103"/>
    <mergeCell ref="A104:H104"/>
    <mergeCell ref="A2:A3"/>
    <mergeCell ref="D2:D3"/>
    <mergeCell ref="E2:E3"/>
    <mergeCell ref="F2:F3"/>
    <mergeCell ref="G2:G3"/>
    <mergeCell ref="B2:C3"/>
  </mergeCells>
  <printOptions horizontalCentered="1"/>
  <pageMargins left="0.200694444444444" right="0.200694444444444" top="0.275" bottom="0.0388888888888889" header="0.196527777777778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一标段清单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蒋淇</cp:lastModifiedBy>
  <dcterms:created xsi:type="dcterms:W3CDTF">2024-08-05T14:17:00Z</dcterms:created>
  <dcterms:modified xsi:type="dcterms:W3CDTF">2024-08-12T08:53:31Z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E98781037220486080AE43AE99C34E99_12</vt:lpwstr>
  </property>
  <property fmtid="{D5CDD505-2E9C-101B-9397-08002B2CF9AE}" pid="3" name="KSOProductBuildVer">
    <vt:lpwstr>2052-11.8.6.11719</vt:lpwstr>
  </property>
</Properties>
</file>