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080"/>
  </bookViews>
  <sheets>
    <sheet name="工程量清单" sheetId="1" r:id="rId1"/>
  </sheets>
  <definedNames>
    <definedName name="_xlnm._FilterDatabase" localSheetId="0" hidden="1">工程量清单!$A$3:$K$68</definedName>
  </definedNames>
  <calcPr calcId="144525"/>
</workbook>
</file>

<file path=xl/sharedStrings.xml><?xml version="1.0" encoding="utf-8"?>
<sst xmlns="http://schemas.openxmlformats.org/spreadsheetml/2006/main" count="188" uniqueCount="96">
  <si>
    <t>四公里办公大楼文化打造装饰装修项目
工程量清单</t>
  </si>
  <si>
    <t>序号</t>
  </si>
  <si>
    <t>项目编码</t>
  </si>
  <si>
    <t>项目名称</t>
  </si>
  <si>
    <t>项目特征</t>
  </si>
  <si>
    <t>计量单位</t>
  </si>
  <si>
    <t>工程量</t>
  </si>
  <si>
    <t>金额（元）</t>
  </si>
  <si>
    <t>报价金额（元）</t>
  </si>
  <si>
    <t>备注</t>
  </si>
  <si>
    <t>综合单价限价</t>
  </si>
  <si>
    <t>合价</t>
  </si>
  <si>
    <t>综合单价</t>
  </si>
  <si>
    <t>金额</t>
  </si>
  <si>
    <t>二楼平台-三楼楼梯间部分</t>
  </si>
  <si>
    <t>二楼上三楼转台立面墙体</t>
  </si>
  <si>
    <t>[项目特征]
1.龙骨材料种类、规格、中距:100#轻钢龙骨，间距综合考虑
2.基层材料种类、规格:12mm阻燃板基层
3.面层材料品种、规格、颜色:9.5mm石膏板面层，乳胶漆面层：2遍腻子、乳胶漆、1遍底漆2遍面漆
4.造型设计:木质城市剪影异型雕刻、灯箱灯芯灯管、线缆布线，UV画面喷印、亚克力雕刻字等综合考虑。
5.其他:包含零星配件，满足设计及业主要求
6.其他说明:此全费用综合单价包括机械进出场费、各种干扰降效、人材机价格浮动、异形造型施工工艺和方法造成的成本增加、因业主工期要求发生的赶工费用等，以及由此产生的人工费、材料费、机械费、缺陷修复费、管理费、各种保险费、组织措施费、利润、规费、安全文明施工费、各类风险、税金等所有费用包干。
[工作内容]
1.基层清理
2.龙骨制作、运输、安装
3.钉隔离层
4.基层铺钉
5.面层铺贴</t>
  </si>
  <si>
    <t>m2</t>
  </si>
  <si>
    <t>乳胶漆墙面</t>
  </si>
  <si>
    <t>[项目特征]
1.基层类型:综合考虑
2.腻子种类:立邦牌普通腻子，满刮2遍
3.油漆品种、刷漆遍数:乳胶漆面层：2遍腻子、乳胶漆、1遍底漆2遍面漆，品牌多乐士或立邦环保漆、颜色由业主指定
4.造型设计:定制相框0.6*0.9：银色铝合金框+有机板+雪弗板背板+UV画面
5.其他:符合设计规范及业主要求
6.其他说明:此全费用综合单价包括机械进出场费、各种干扰降效、人材机价格浮动、异形造型施工工艺和方法造成的成本增加、因业主工期要求发生的赶工费用等，以及由此产生的人工费、材料费、机械费、缺陷修复费、管理费、各种保险费、组织措施费、利润、规费、安全文明施工费、各类风险、税金等所有费用包干。
[工作内容]
1.基层清理
2.刮腻子
3.刷防护材料、油漆</t>
  </si>
  <si>
    <t>三楼文化走廊部分</t>
  </si>
  <si>
    <t>[项目特征]
1.基层类型:综合考虑
2.腻子种类:立邦牌普通腻子，满刮2遍
3.油漆品种、刷漆遍数:乳胶漆面层：2遍腻子、乳胶漆、1遍底漆2遍面漆，品牌多乐士或立邦环保漆、颜色由业主指定
4.其他:符合设计规范及业主要求
5.其他说明:此全费用综合单价包括机械进出场费、各种干扰降效、人材机价格浮动、异形造型施工工艺和方法造成的成本增加、因业主工期要求发生的赶工费用等，以及由此产生的人工费、材料费、机械费、缺陷修复费、管理费、各种保险费、组织措施费、利润、规费、安全文明施工费、各类风险、税金等所有费用包干。
[工作内容]
1.基层清理
2.刮腻子
3.刷防护材料、油漆</t>
  </si>
  <si>
    <t>雪弗板雕刻造型墙面</t>
  </si>
  <si>
    <t>[项目特征]
1.基层材料种类、规格:雪弗板基层、蓝色亚克力边条
等基层板综合考虑
2.其他:包含零星配件，满足设计及业主要求
3.造型设计:含异型造型、艺术设计、放样雕刻、UV裱画面、拼接工艺、辅料、胶合工艺等综合考虑
4.其他说明:此全费用综合单价包括机械进出场费、各种干扰降效、人材机价格浮动、异形造型施工工艺和方法造成的成本增加、因业主工期要求发生的赶工费用等，以及由此产生的人工费、材料费、机械费、缺陷修复费、管理费、各种保险费、组织措施费、利润、规费、安全文明施工费、各类风险、税金等所有费用包干。
[工作内容]
1.基层清理
2.龙骨制作、运输、安装
3.钉隔离层
4.基层铺钉
5.面层铺贴</t>
  </si>
  <si>
    <t>文化建设字体</t>
  </si>
  <si>
    <t>[项目特征]
1.基层材料种类、规格:亚克力雕刻字、雪弗板字亚克力表面等所有文化建设内容综合考虑
2.其他:包含零星配件，满足设计及业主要求
3.其他说明:此全费用综合单价包括机械进出场费、各种干扰降效、人材机价格浮动、异形造型施工工艺和方法造成的成本增加、因业主工期要求发生的赶工费用等，以及由此产生的人工费、材料费、机械费、缺陷修复费、管理费、各种保险费、组织措施费、利润、规费、安全文明施工费、各类风险、税金等所有费用包干。
[工作内容]
1.基层清理
2.龙骨制作、运输、安装
3.钉隔离层
4.基层铺钉
5.面层铺贴</t>
  </si>
  <si>
    <t>墙面其他装饰物</t>
  </si>
  <si>
    <t>[项目特征]
1.基层材料种类、规格:亚克力相框、白色相框、荣誉奖牌、丝印文字等所有文化建设内容综合考虑
2.其他:包含零星配件，满足设计及业主要求
3.其他说明:此全费用综合单价包括机械进出场费、各种干扰降效、人材机价格浮动、异形造型施工工艺和方法造成的成本增加、因业主工期要求发生的赶工费用等，以及由此产生的人工费、材料费、机械费、缺陷修复费、管理费、各种保险费、组织措施费、利润、规费、安全文明施工费、各类风险、税金等所有费用包干。
[工作内容]
1.基层清理
2.龙骨制作、运输、安装
3.钉隔离层
4.基层铺钉
5.面层铺贴</t>
  </si>
  <si>
    <t>乳胶漆天棚</t>
  </si>
  <si>
    <t>[项目特征]
1.喷刷涂料部位:天棚
2.涂料品种、喷刷遍数:乳胶漆面层：2遍腻子、乳胶漆、1遍底漆2遍面漆，品牌多乐士或立邦环保漆、颜色由业主指定
3.其他:包含零星修补工作，满足设计及业主要求
4.其他说明:此全费用综合单价包括机械进出场费、各种干扰降效、人材机价格浮动、异形造型施工工艺和方法造成的成本增加、因业主工期要求发生的赶工费用等，以及由此产生的人工费、材料费、机械费、缺陷修复费、管理费、各种保险费、组织措施费、利润、规费、安全文明施工费、各类风险、税金等所有费用包干。
[工作内容]
1.1.基层清理
2.2.刮腻子
3.3.刷、喷涂料</t>
  </si>
  <si>
    <t>天棚亚克力灯箱</t>
  </si>
  <si>
    <t>[项目特征]
1.名称:定制亚克力灯箱，内藏T5灯管
2.拆除:拆除原有灯具17盏，规格型号、电线等综合考虑
3.规格型号:综合考虑
4.安装固定方式:综合考虑
5.其他:包含零星配件，满足设计及业主要求
6.其他说明:此全费用综合单价包括机械进出场费、各种干扰降效、人材机价格浮动、异形造型施工工艺和方法造成的成本增加、因业主工期要求发生的赶工费用等，以及由此产生的人工费、材料费、机械费、缺陷修复费、管理费、各种保险费、组织措施费、利润、规费、安全文明施工费、各类风险、税金等所有费用包干。
[工作内容]
1.本体安装</t>
  </si>
  <si>
    <t>套</t>
  </si>
  <si>
    <t>01B003</t>
  </si>
  <si>
    <t>磁吸白板</t>
  </si>
  <si>
    <t>[项目特征]
1.规格:综合考虑
2.其他:满足设计及业主要求
[工作内容]
1.购买、运输、安装</t>
  </si>
  <si>
    <t>三楼休息区</t>
  </si>
  <si>
    <t>主形象墙墙面</t>
  </si>
  <si>
    <t>[项目特征]
1.龙骨材料种类、规格、中距:100#轻钢龙骨，间距综合考虑
2.基层材料种类、规格:12mm阻燃板基层
3.面层材料品种、规格、颜色:9.5mm石膏板面层
4.油漆品种、刷漆遍数:乳胶漆面层：2遍腻子、乳胶漆1遍底漆2遍面漆，品牌多乐士或立邦环保漆、颜色由业主指定
5.造型设计:9mm细木板异型雕刻、艺术设计、定制木储物柜、仿真绿植、雪弗板表金色亚克力雕刻字等综合考虑
6.其他:包含零星配件，满足设计及业主要求
7.其他说明:此全费用综合单价包括机械进出场费、各种干扰降效、人材机价格浮动、异形造型施工工艺和方法造成的成本增加、因业主工期要求发生的赶工费用等，以及由此产生的人工费、材料费、机械费、缺陷修复费、管理费、各种保险费、组织措施费、利润、规费、安全文明施工费、各类风险、税金等所有费用包干。
[工作内容]
1.基层清理
2.龙骨制作、运输、安装
3.钉隔离层
4.基层铺钉
5.面层铺贴</t>
  </si>
  <si>
    <t>文化建设墙面</t>
  </si>
  <si>
    <t>[项目特征]
1.龙骨材料种类、规格、中距:100#轻钢龙骨，间距综合考虑
2.基层材料种类、规格:12mm阻燃板基层
3.面层材料品种、规格、颜色:9.5mm石膏板面层
4.腻子种类:立邦牌普通腻子，满刮2遍
5.油漆品种、刷漆遍数:乳胶漆面层：2遍腻子、乳胶漆、1遍底漆2遍面漆，品牌多乐士或立邦环保漆、颜色由业主指定
6.造型设计:立体PVC字、仿真绿植等所有文化建设内容综合考虑
7.其他:符合设计规范及业主要求
8.其他说明:此全费用综合单价包括机械进出场费、各种干扰降效、人材机价格浮动、异形造型施工工艺和方法造成的成本增加、因业主工期要求发生的赶工费用等，以及由此产生的人工费、材料费、机械费、缺陷修复费、管理费、各种保险费、组织措施费、利润、规费、安全文明施工费、各类风险、税金等所有费用包干。
[工作内容]
1.基层清理
2.刮腻子
3.刷防护材料、油漆</t>
  </si>
  <si>
    <t>定制木壁柜</t>
  </si>
  <si>
    <t>[项目特征]
1.台柜规格:定制木储物柜，规格综合考虑
2.材料种类、规格:综合考虑
3.五金种类、规格:综合考虑
4.其他:包含零星配件，满足设计及业主要求
5.其他说明:此全费用综合单价包括机械进出场费、各种干扰降效、人材机价格浮动、异形造型施工工艺和方法造成的成本增加、因业主工期要求发生的赶工费用等，以及由此产生的人工费、材料费、机械费、缺陷修复费、管理费、各种保险费、组织措施费、利润、规费、安全文明施工费、各类风险、税金等所有费用包干。
[工作内容]
1.台柜制作、运输、安装(安放)
2.刷防护材料、油漆
3.五金件安装</t>
  </si>
  <si>
    <t>可移动储物柜</t>
  </si>
  <si>
    <t>[项目特征]
1.台柜规格:可移动储物柜、规格综合考虑
2.材料种类、规格:综合考虑
3.五金种类、规格:综合考虑
4.其他:包含零星配件，满足设计及业主要求
5.其他说明:此全费用综合单价包括机械进出场费、各种干扰降效、人材机价格浮动、异形造型施工工艺和方法造成的成本增加、因业主工期要求发生的赶工费用等，以及由此产生的人工费、材料费、机械费、缺陷修复费、管理费、各种保险费、组织措施费、利润、规费、安全文明施工费、各类风险、税金等所有费用包干。
[工作内容]
1.台柜制作、运输、安装(安放)
2.刷防护材料、油漆
3.五金件安装</t>
  </si>
  <si>
    <t>个</t>
  </si>
  <si>
    <t>吊顶天棚拆除</t>
  </si>
  <si>
    <t>[项目特征]
1.拆除的基层类型:根据现场实际情况综合考虑
2.龙骨及饰面种类:根据现场实际情况综合考虑
3.场内运距:由投标人根据现场实际情况自行考虑
4.其他说明:此全费用综合单价包括机械进出场费、各种干扰降效、人材机价格浮动、异形造型施工工艺和方法造成的成本增加、因业主工期要求发生的赶工费用等，以及由此产生的人工费、材料费、机械费、缺陷修复费、管理费、各种保险费、组织措施费、利润、规费、安全文明施工费、各类风险、税金等所有费用包干。
[工作内容]
1.拆除
2.控制扬尘
3.清理
4.场内运输</t>
  </si>
  <si>
    <t>[项目特征]
1.喷刷涂料部位:天棚
2.龙骨材料种类、规格、中距:60#轻钢龙骨，间距综合考虑
3.基层材料种类、规格:12mm阻燃板基层
4.面层材料品种、规格、颜色:12mm石膏板面层
5.涂料品种、喷刷遍数:乳胶漆面层：2遍腻子、乳胶漆、1遍底漆2遍面漆，品牌多乐士或立邦环保漆、颜色由业主指定
6.其他:包含零星修补工作，满足设计及业主要求
7.其他说明:此全费用综合单价包括机械进出场费、各种干扰降效、人材机价格浮动、异形造型施工工艺和方法造成的成本增加、因业主工期要求发生的赶工费用等，以及由此产生的人工费、材料费、机械费、缺陷修复费、管理费、各种保险费、组织措施费、利润、规费、安全文明施工费、各类风险、税金等所有费用包干。
[工作内容]
1.1.基层清理
2.2.刮腻子
3.3.刷、喷涂料</t>
  </si>
  <si>
    <t>铝扣板吊顶天棚</t>
  </si>
  <si>
    <t>[项目特征]
1.龙骨材料种类、规格、中距:专业铝扣板吊杆、C60铁主龙骨、C60铁副龙骨
2.面层材料品种、规格:无边冲孔铝扣板
3.其他:满足设计及业主要求
4.其他说明:此全费用综合单价包括机械进出场费、各种干扰降效、人材机价格浮动、异形造型施工工艺和方法造成的成本增加、因业主工期要求发生的赶工费用等，以及由此产生的人工费、材料费、机械费、缺陷修复费、管理费、各种保险费、组织措施费、利润、规费、安全文明施工费、各类风险、税金等所有费用包干。
[工作内容]
1.基层清理、吊杆安装
2.龙骨安装
3.基层板铺贴
4.面层铺贴
5.嵌缝
6.刷防护材料</t>
  </si>
  <si>
    <t>成品接待台</t>
  </si>
  <si>
    <t>[项目特征]
1.材质、规格:白色台面、木纹储物柜等，详见施工设计图
2.材质等级:基层板环保E0级
3.其他:满足设计及业主要求
4.其他说明:此全费用综合单价包括机械进出场费、各种干扰降效、人材机价格浮动、异形造型施工工艺和方法造成的成本增加、因业主工期要求发生的赶工费用等，以及由此产生的人工费、材料费、机械费、缺陷修复费、管理费、各种保险费、组织措施费、利润、规费、安全文明施工费、各类风险、税金等所有费用包干。
[工作内容]
1.购买、运输、安装</t>
  </si>
  <si>
    <t>吸顶灯</t>
  </si>
  <si>
    <t>[项目特征]
1.名称:吸顶灯
2.规格型号:1.2m规格
3.安装固定方式:综合考虑
4.其他:包含零星配件，满足设计及业主要求
5.其他说明:此全费用综合单价包括机械进出场费、各种干扰降效、人材机价格浮动、异形造型施工工艺和方法造成的成本增加、因业主工期要求发生的赶工费用等，以及由此产生的人工费、材料费、机械费、缺陷修复费、管理费、各种保险费、组织措施费、利润、规费、安全文明施工费、各类风险、税金等所有费用包干。
[工作内容]
1.本体安装</t>
  </si>
  <si>
    <t>三楼会议室</t>
  </si>
  <si>
    <t>墙面挂画</t>
  </si>
  <si>
    <t>[项目特征]
1.基层类型:综合考虑
2.装饰画规格:综合考虑
3.固定方式:综合考虑
4.其他说明:此全费用综合单价包括机械进出场费、各种干扰降效、人材机价格浮动、异形造型施工工艺和方法造成的成本增加、因业主工期要求发生的赶工费用等，以及由此产生的人工费、材料费、机械费、缺陷修复费、管理费、各种保险费、组织措施费、利润、规费、安全文明施工费、各类风险、税金等所有费用包干。
[工作内容]
1.制作、运输、安装</t>
  </si>
  <si>
    <t>三楼调度室</t>
  </si>
  <si>
    <t>01B001</t>
  </si>
  <si>
    <t>100寸电视</t>
  </si>
  <si>
    <t>[项目特征]
1.名称:100寸电视
2.规格:品牌由业主指定
[工作内容]
1.购买、运输、安装</t>
  </si>
  <si>
    <t>台</t>
  </si>
  <si>
    <t>三楼-四楼楼梯间部分</t>
  </si>
  <si>
    <t>三楼上四楼转台立面墙体</t>
  </si>
  <si>
    <t>[项目特征]
1.龙骨材料种类、规格、中距:100#轻钢龙骨，间距综合考虑
2.基层材料种类、规格:12mm阻燃板基层
3.面层材料品种、规格、颜色:9.5mm石膏板面层，乳胶漆面层：2遍腻子、乳胶漆、1遍底漆2遍面漆
4.造型设计:9mm细木板异型雕刻、灯箱灯芯灯管、线缆布线，雪弗板画面、UV画面喷印、亚克力雕刻字等综合考虑。
5.其他:包含零星配件，满足设计及业主要求
6.其他说明:此全费用综合单价包括机械进出场费、各种干扰降效、人材机价格浮动、异形造型施工工艺和方法造成的成本增加、因业主工期要求发生的赶工费用等，以及由此产生的人工费、材料费、机械费、缺陷修复费、管理费、各种保险费、组织措施费、利润、规费、安全文明施工费、各类风险、税金等所有费用包干。
[工作内容]
1.基层清理
2.龙骨制作、运输、安装
3.钉隔离层
4.基层铺钉
5.面层铺贴</t>
  </si>
  <si>
    <t>四楼文化走廊部分</t>
  </si>
  <si>
    <t>[项目特征]
1.基层材料种类、规格:亚克力相框、荣誉奖牌、定制亚克力卡槽、丝印文字等所有文化建设内容综合考虑
2.其他:包含零星配件，满足设计及业主要求
3.其他说明:此全费用综合单价包括机械进出场费、各种干扰降效、人材机价格浮动、异形造型施工工艺和方法造成的成本增加、因业主工期要求发生的赶工费用等，以及由此产生的人工费、材料费、机械费、缺陷修复费、管理费、各种保险费、组织措施费、利润、规费、安全文明施工费、各类风险、税金等所有费用包干。
[工作内容]
1.基层清理
2.龙骨制作、运输、安装
3.钉隔离层
4.基层铺钉
5.面层铺贴</t>
  </si>
  <si>
    <t>01B004</t>
  </si>
  <si>
    <t>四楼休息区</t>
  </si>
  <si>
    <t>[项目特征]
1.龙骨材料种类、规格、中距:100#轻钢龙骨，间距综合考虑
2.基层材料种类、规格:12mm阻燃板基层
3.面层材料品种、规格、颜色:9.5mm石膏板面层
4.油漆品种、刷漆遍数:乳胶漆面层：2遍腻子、乳胶漆、1遍底漆2遍面漆，品牌多乐士或立邦环保漆、颜色由业主指定
5.造型设计:9mm细木板异型雕刻、艺术设计、定制木储物柜、仿真绿植、雪弗板表金色亚克力雕刻字等综合考虑
6.其他:包含零星配件，满足设计及业主要求
7.其他说明:此全费用综合单价包括机械进出场费、各种干扰降效、人材机价格浮动、异形造型施工工艺和方法造成的成本增加、因业主工期要求发生的赶工费用等，以及由此产生的人工费、材料费、机械费、缺陷修复费、管理费、各种保险费、组织措施费、利润、规费、安全文明施工费、各类风险、税金等所有费用包干。
[工作内容]
1.基层清理
2.龙骨制作、运输、安装
3.钉隔离层
4.基层铺钉
5.面层铺贴</t>
  </si>
  <si>
    <t>[项目特征]
1.龙骨材料种类、规格、中距:直径8吊铁、C60铁主龙骨、C60铁副龙骨
2.基层材料种类、规格:12mm阻燃板、12mm石膏板
3.面层材料品种、规格:无边冲孔铝扣板
4.其他:满足设计及业主要求
5.其他说明:此全费用综合单价包括机械进出场费、各种干扰降效、人材机价格浮动、异形造型施工工艺和方法造成的成本增加、因业主工期要求发生的赶工费用等，以及由此产生的人工费、材料费、机械费、缺陷修复费、管理费、各种保险费、组织措施费、利润、规费、安全文明施工费、各类风险、税金等所有费用包干。
[工作内容]
1.基层清理、吊杆安装
2.龙骨安装
3.基层板铺贴
4.面层铺贴
5.嵌缝
6.刷防护材料</t>
  </si>
  <si>
    <t>四楼会议室</t>
  </si>
  <si>
    <t>四楼荣誉室</t>
  </si>
  <si>
    <t>荣誉室墙面基层</t>
  </si>
  <si>
    <t>[项目特征]
1.龙骨材料种类、规格、中距:100#轻钢龙骨，间距综合考虑
2.基层材料种类、规格:12mm阻燃板基层
3.面层材料品种、规格、颜色:9.5mm石膏板面层
4.油漆品种、刷漆遍数:乳胶漆面层：2遍腻子、乳胶漆、1遍底漆2遍面漆，品牌多乐士或立邦环保漆、颜色由业主指定
5.其他:包含零星配件，满足设计及业主要求
6.其他说明:此全费用综合单价包括机械进出场费、各种干扰降效、人材机价格浮动、异形造型施工工艺和方法造成的成本增加、因业主工期要求发生的赶工费用等，以及由此产生的人工费、材料费、机械费、缺陷修复费、管理费、各种保险费、组织措施费、利润、规费、安全文明施工费、各类风险、税金等所有费用包干。
[工作内容]
1.基层清理
2.龙骨制作、运输、安装
3.钉隔离层
4.基层铺钉
5.面层铺贴</t>
  </si>
  <si>
    <t>荣誉室文化建设墙面</t>
  </si>
  <si>
    <t>[项目特征]
1.基层材料种类、规格:12mm阻燃板基层
2.面层材料品种、规格、颜色:9.5mm石膏板面层
3.基层材料种类、规格:雪弗板基层、蓝色亚克力边条、UV喷印丝印墙布画面、亚克力雕刻字、雪弗板字亚克力表面、石膏板穿孔、墙面丝印文字、实木隔板等所有文化建设内容综合考虑
4.其他:包含零星配件，满足设计及业主要求
5.其他说明:此全费用综合单价包括机械进出场费、各种干扰降效、人材机价格浮动、异形造型施工工艺和方法造成的成本增加、因业主工期要求发生的赶工费用等，以及由此产生的人工费、材料费、机械费、缺陷修复费、管理费、各种保险费、组织措施费、利润、规费、安全文明施工费、各类风险、税金等所有费用包干。
[工作内容]
1.基层清理
2.龙骨制作、运输、安装
3.钉隔离层
4.基层铺钉
5.面层铺贴</t>
  </si>
  <si>
    <t>01B002</t>
  </si>
  <si>
    <t>35寸电视</t>
  </si>
  <si>
    <t>[项目特征]
1.名称:35寸电视
2.规格:品牌由业主指定
[工作内容]
1.购买、运输、安装</t>
  </si>
  <si>
    <t>四楼-五楼楼梯间部分</t>
  </si>
  <si>
    <t>[项目特征]
1.喷刷涂料部位:天棚
2.龙骨材料种类、规格、中距:100#轻钢龙骨，间距综合考虑
3.基层材料种类、规格:12mm阻燃板基层
4.面层材料品种、规格、颜色:9.5mm石膏板面层
5.涂料品种、喷刷遍数:乳胶漆面层：2遍腻子、乳胶漆、1遍底漆2遍面漆，品牌多乐士或立邦环保漆、颜色由业主指定
6.其他:包含零星修补工作，满足设计及业主要求
7.其他说明:此全费用综合单价包括机械进出场费、各种干扰降效、人材机价格浮动、异形造型施工工艺和方法造成的成本增加、因业主工期要求发生的赶工费用等，以及由此产生的人工费、材料费、机械费、缺陷修复费、管理费、各种保险费、组织措施费、利润、规费、安全文明施工费、各类风险、税金等所有费用包干。
[工作内容]
1.1.基层清理
2.2.刮腻子
3.3.刷、喷涂料</t>
  </si>
  <si>
    <t>平板防火门</t>
  </si>
  <si>
    <t>[项目特征]
1.门代号及洞口尺寸:综合考虑
2.门框或扇外围尺寸:综合考虑
3.门框、扇材质:平板防火门45浅灰YJ-09
4.其他:符合设计规范及业主要求
5.其他说明:此全费用综合单价包括机械进出场费、各种干扰降效、人材机价格浮动、异形造型施工工艺和方法造成的成本增加、因业主工期要求发生的赶工费用等，以及由此产生的人工费、材料费、机械费、缺陷修复费、管理费、各种保险费、组织措施费、利润、规费、安全文明施工费、各类风险、税金等所有费用包干。
[工作内容]
1.门安装
2.五金安装
3.玻璃安装</t>
  </si>
  <si>
    <t>石膏板封墙</t>
  </si>
  <si>
    <t>[项目特征]
1.龙骨材料种类、规格、中距:100#轻钢龙骨，间距综合考虑
2.基层材料种类、规格:12mm阻燃板基层
3.面层材料品种、规格、颜色:9.5mm石膏板面层
4.基层材料种类、规格:雪弗板基层、蓝色亚克力边条、UV喷印丝印墙布画面、亚克力雕刻字、雪弗板字亚克力表面、石膏板穿孔、墙面丝印文字、实木隔板等所有文化建设内容综合考虑
5.其他:包含零星配件，满足设计及业主要求
6.其他说明:此全费用综合单价包括机械进出场费、各种干扰降效、人材机价格浮动、异形造型施工工艺和方法造成的成本增加、因业主工期要求发生的赶工费用等，以及由此产生的人工费、材料费、机械费、缺陷修复费、管理费、各种保险费、组织措施费、利润、规费、安全文明施工费、各类风险、税金等所有费用包干。
[工作内容]
1.基层清理
2.龙骨制作、运输、安装
3.钉隔离层
4.基层铺钉
5.面层铺贴</t>
  </si>
  <si>
    <t>一</t>
  </si>
  <si>
    <t>分部分项工程费</t>
  </si>
  <si>
    <t>二</t>
  </si>
  <si>
    <t>措施项目费</t>
  </si>
  <si>
    <t>其中包含12112.32元安全文明施工费。</t>
  </si>
  <si>
    <t>安全文明施工费</t>
  </si>
  <si>
    <t>暂定费用，据实结算</t>
  </si>
  <si>
    <t>三</t>
  </si>
  <si>
    <t>合计（一+二+三）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</si>
</sst>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9"/>
      <color theme="1"/>
      <name val="??"/>
      <charset val="134"/>
      <scheme val="minor"/>
    </font>
    <font>
      <sz val="10"/>
      <color theme="1"/>
      <name val="黑体"/>
      <charset val="134"/>
    </font>
    <font>
      <b/>
      <sz val="14"/>
      <name val="微软雅黑"/>
      <charset val="134"/>
    </font>
    <font>
      <sz val="10"/>
      <name val="黑体"/>
      <charset val="134"/>
    </font>
    <font>
      <b/>
      <sz val="11"/>
      <color theme="1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theme="1"/>
      <name val="??"/>
      <charset val="134"/>
      <scheme val="minor"/>
    </font>
    <font>
      <sz val="11"/>
      <color theme="1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rgb="FFFF0000"/>
      <name val="??"/>
      <charset val="0"/>
      <scheme val="minor"/>
    </font>
    <font>
      <sz val="11"/>
      <color rgb="FF3F3F76"/>
      <name val="??"/>
      <charset val="0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theme="3"/>
      <name val="??"/>
      <charset val="134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1"/>
      <color rgb="FFFFFFF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sz val="11"/>
      <color rgb="FFFA7D00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6500"/>
      <name val="??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8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2" borderId="4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3" fillId="11" borderId="3" applyNumberFormat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0" borderId="0"/>
  </cellStyleXfs>
  <cellXfs count="15">
    <xf numFmtId="0" fontId="0" fillId="0" borderId="0" xfId="49"/>
    <xf numFmtId="0" fontId="1" fillId="0" borderId="0" xfId="49" applyFont="1" applyAlignment="1">
      <alignment horizontal="left" vertical="center"/>
    </xf>
    <xf numFmtId="0" fontId="1" fillId="0" borderId="0" xfId="49" applyFont="1" applyAlignment="1">
      <alignment vertical="center"/>
    </xf>
    <xf numFmtId="0" fontId="1" fillId="0" borderId="0" xfId="49" applyFont="1"/>
    <xf numFmtId="0" fontId="1" fillId="0" borderId="0" xfId="49" applyFont="1" applyAlignment="1">
      <alignment horizontal="center" vertical="center"/>
    </xf>
    <xf numFmtId="0" fontId="2" fillId="2" borderId="0" xfId="49" applyFont="1" applyFill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left" vertical="center" wrapText="1"/>
    </xf>
    <xf numFmtId="0" fontId="3" fillId="2" borderId="1" xfId="49" applyFont="1" applyFill="1" applyBorder="1" applyAlignment="1">
      <alignment vertical="center" wrapText="1"/>
    </xf>
    <xf numFmtId="0" fontId="3" fillId="2" borderId="1" xfId="49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49" applyFont="1" applyBorder="1"/>
    <xf numFmtId="0" fontId="1" fillId="0" borderId="1" xfId="49" applyFont="1" applyBorder="1" applyAlignment="1">
      <alignment horizontal="center" vertical="center"/>
    </xf>
    <xf numFmtId="0" fontId="1" fillId="0" borderId="1" xfId="49" applyFont="1" applyBorder="1" applyAlignment="1">
      <alignment horizontal="left" vertical="center"/>
    </xf>
    <xf numFmtId="0" fontId="1" fillId="0" borderId="1" xfId="49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8"/>
  <sheetViews>
    <sheetView showGridLines="0" tabSelected="1" workbookViewId="0">
      <pane ySplit="3" topLeftCell="A56" activePane="bottomLeft" state="frozen"/>
      <selection/>
      <selection pane="bottomLeft" activeCell="J51" sqref="J51"/>
    </sheetView>
  </sheetViews>
  <sheetFormatPr defaultColWidth="9" defaultRowHeight="28" customHeight="1"/>
  <cols>
    <col min="1" max="1" width="7.42857142857143" style="2" customWidth="1"/>
    <col min="2" max="2" width="13" style="3" customWidth="1"/>
    <col min="3" max="3" width="21.2857142857143" style="3" customWidth="1"/>
    <col min="4" max="4" width="29.1428571428571" style="3" customWidth="1"/>
    <col min="5" max="5" width="7.14285714285714" style="3" customWidth="1"/>
    <col min="6" max="6" width="7.33333333333333" style="4" customWidth="1"/>
    <col min="7" max="7" width="12.5714285714286" style="4" customWidth="1"/>
    <col min="8" max="8" width="13.5714285714286" style="4" customWidth="1"/>
    <col min="9" max="10" width="13.8571428571429" style="3" customWidth="1"/>
    <col min="11" max="11" width="19.8571428571429" style="3" customWidth="1"/>
    <col min="12" max="16384" width="9" style="3"/>
  </cols>
  <sheetData>
    <row r="1" ht="47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customHeight="1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/>
      <c r="I2" s="6" t="s">
        <v>8</v>
      </c>
      <c r="J2" s="6"/>
      <c r="K2" s="10" t="s">
        <v>9</v>
      </c>
    </row>
    <row r="3" customHeight="1" spans="1:11">
      <c r="A3" s="6"/>
      <c r="B3" s="6"/>
      <c r="C3" s="6"/>
      <c r="D3" s="6"/>
      <c r="E3" s="6"/>
      <c r="F3" s="6"/>
      <c r="G3" s="6" t="s">
        <v>10</v>
      </c>
      <c r="H3" s="6" t="s">
        <v>11</v>
      </c>
      <c r="I3" s="10" t="s">
        <v>12</v>
      </c>
      <c r="J3" s="10" t="s">
        <v>13</v>
      </c>
      <c r="K3" s="10"/>
    </row>
    <row r="4" customHeight="1" outlineLevel="1" spans="1:11">
      <c r="A4" s="6"/>
      <c r="B4" s="6"/>
      <c r="C4" s="7" t="s">
        <v>14</v>
      </c>
      <c r="D4" s="7"/>
      <c r="E4" s="8"/>
      <c r="F4" s="6"/>
      <c r="G4" s="6"/>
      <c r="H4" s="6"/>
      <c r="I4" s="11"/>
      <c r="J4" s="11"/>
      <c r="K4" s="11"/>
    </row>
    <row r="5" customHeight="1" outlineLevel="1" spans="1:11">
      <c r="A5" s="6">
        <v>1</v>
      </c>
      <c r="B5" s="9">
        <v>11207001024</v>
      </c>
      <c r="C5" s="7" t="s">
        <v>15</v>
      </c>
      <c r="D5" s="7" t="s">
        <v>16</v>
      </c>
      <c r="E5" s="6" t="s">
        <v>17</v>
      </c>
      <c r="F5" s="6">
        <v>12.24</v>
      </c>
      <c r="G5" s="6">
        <v>941.1</v>
      </c>
      <c r="H5" s="6">
        <v>11519.06</v>
      </c>
      <c r="I5" s="11"/>
      <c r="J5" s="6">
        <f>F5*I5</f>
        <v>0</v>
      </c>
      <c r="K5" s="11"/>
    </row>
    <row r="6" customHeight="1" outlineLevel="1" spans="1:11">
      <c r="A6" s="6">
        <v>2</v>
      </c>
      <c r="B6" s="9">
        <v>11406001001</v>
      </c>
      <c r="C6" s="7" t="s">
        <v>18</v>
      </c>
      <c r="D6" s="7" t="s">
        <v>19</v>
      </c>
      <c r="E6" s="6" t="s">
        <v>17</v>
      </c>
      <c r="F6" s="6">
        <v>20.72</v>
      </c>
      <c r="G6" s="6">
        <v>108.65</v>
      </c>
      <c r="H6" s="6">
        <v>2251.23</v>
      </c>
      <c r="I6" s="11"/>
      <c r="J6" s="6">
        <f>F6*I6</f>
        <v>0</v>
      </c>
      <c r="K6" s="11"/>
    </row>
    <row r="7" customHeight="1" outlineLevel="1" spans="1:11">
      <c r="A7" s="6"/>
      <c r="B7" s="6"/>
      <c r="C7" s="7" t="s">
        <v>20</v>
      </c>
      <c r="D7" s="7"/>
      <c r="E7" s="8"/>
      <c r="F7" s="6"/>
      <c r="G7" s="6"/>
      <c r="H7" s="6"/>
      <c r="I7" s="11"/>
      <c r="J7" s="6"/>
      <c r="K7" s="11"/>
    </row>
    <row r="8" customHeight="1" outlineLevel="1" spans="1:11">
      <c r="A8" s="6">
        <v>1</v>
      </c>
      <c r="B8" s="9">
        <v>11406001002</v>
      </c>
      <c r="C8" s="7" t="s">
        <v>18</v>
      </c>
      <c r="D8" s="7" t="s">
        <v>21</v>
      </c>
      <c r="E8" s="6" t="s">
        <v>17</v>
      </c>
      <c r="F8" s="6">
        <v>154.64</v>
      </c>
      <c r="G8" s="6">
        <v>46.58</v>
      </c>
      <c r="H8" s="6">
        <v>7203.13</v>
      </c>
      <c r="I8" s="11"/>
      <c r="J8" s="6">
        <f t="shared" ref="J8:J14" si="0">F8*I8</f>
        <v>0</v>
      </c>
      <c r="K8" s="11"/>
    </row>
    <row r="9" customHeight="1" outlineLevel="1" spans="1:11">
      <c r="A9" s="6">
        <v>2</v>
      </c>
      <c r="B9" s="9">
        <v>11207001014</v>
      </c>
      <c r="C9" s="7" t="s">
        <v>22</v>
      </c>
      <c r="D9" s="7" t="s">
        <v>23</v>
      </c>
      <c r="E9" s="6" t="s">
        <v>17</v>
      </c>
      <c r="F9" s="6">
        <v>151.83</v>
      </c>
      <c r="G9" s="6">
        <v>327.8</v>
      </c>
      <c r="H9" s="6">
        <v>49769.87</v>
      </c>
      <c r="I9" s="11"/>
      <c r="J9" s="6">
        <f t="shared" si="0"/>
        <v>0</v>
      </c>
      <c r="K9" s="11"/>
    </row>
    <row r="10" customHeight="1" outlineLevel="1" spans="1:11">
      <c r="A10" s="6">
        <v>3</v>
      </c>
      <c r="B10" s="9">
        <v>11207001029</v>
      </c>
      <c r="C10" s="7" t="s">
        <v>24</v>
      </c>
      <c r="D10" s="7" t="s">
        <v>25</v>
      </c>
      <c r="E10" s="6" t="s">
        <v>17</v>
      </c>
      <c r="F10" s="6">
        <v>151.83</v>
      </c>
      <c r="G10" s="6">
        <v>255.04</v>
      </c>
      <c r="H10" s="6">
        <v>38722.72</v>
      </c>
      <c r="I10" s="11"/>
      <c r="J10" s="6">
        <f t="shared" si="0"/>
        <v>0</v>
      </c>
      <c r="K10" s="11"/>
    </row>
    <row r="11" customHeight="1" outlineLevel="1" spans="1:11">
      <c r="A11" s="6">
        <v>4</v>
      </c>
      <c r="B11" s="9">
        <v>11207001030</v>
      </c>
      <c r="C11" s="7" t="s">
        <v>26</v>
      </c>
      <c r="D11" s="7" t="s">
        <v>27</v>
      </c>
      <c r="E11" s="6" t="s">
        <v>17</v>
      </c>
      <c r="F11" s="6">
        <v>154.64</v>
      </c>
      <c r="G11" s="6">
        <v>160.8</v>
      </c>
      <c r="H11" s="6">
        <v>24866.11</v>
      </c>
      <c r="I11" s="11"/>
      <c r="J11" s="6">
        <f t="shared" si="0"/>
        <v>0</v>
      </c>
      <c r="K11" s="11"/>
    </row>
    <row r="12" customHeight="1" outlineLevel="1" spans="1:11">
      <c r="A12" s="6">
        <v>5</v>
      </c>
      <c r="B12" s="9">
        <v>11407002001</v>
      </c>
      <c r="C12" s="7" t="s">
        <v>28</v>
      </c>
      <c r="D12" s="7" t="s">
        <v>29</v>
      </c>
      <c r="E12" s="6" t="s">
        <v>17</v>
      </c>
      <c r="F12" s="6">
        <v>67.15</v>
      </c>
      <c r="G12" s="6">
        <v>61.96</v>
      </c>
      <c r="H12" s="6">
        <v>4160.61</v>
      </c>
      <c r="I12" s="11"/>
      <c r="J12" s="6">
        <f t="shared" si="0"/>
        <v>0</v>
      </c>
      <c r="K12" s="11"/>
    </row>
    <row r="13" customHeight="1" outlineLevel="1" spans="1:11">
      <c r="A13" s="6">
        <v>6</v>
      </c>
      <c r="B13" s="9">
        <v>30412004001</v>
      </c>
      <c r="C13" s="7" t="s">
        <v>30</v>
      </c>
      <c r="D13" s="7" t="s">
        <v>31</v>
      </c>
      <c r="E13" s="6" t="s">
        <v>32</v>
      </c>
      <c r="F13" s="6">
        <v>17</v>
      </c>
      <c r="G13" s="6">
        <v>192.73</v>
      </c>
      <c r="H13" s="6">
        <v>3276.41</v>
      </c>
      <c r="I13" s="11"/>
      <c r="J13" s="6">
        <f t="shared" si="0"/>
        <v>0</v>
      </c>
      <c r="K13" s="11"/>
    </row>
    <row r="14" customHeight="1" outlineLevel="1" spans="1:11">
      <c r="A14" s="6">
        <v>7</v>
      </c>
      <c r="B14" s="6" t="s">
        <v>33</v>
      </c>
      <c r="C14" s="7" t="s">
        <v>34</v>
      </c>
      <c r="D14" s="7" t="s">
        <v>35</v>
      </c>
      <c r="E14" s="6" t="s">
        <v>17</v>
      </c>
      <c r="F14" s="6">
        <v>2.88</v>
      </c>
      <c r="G14" s="6">
        <v>346.94</v>
      </c>
      <c r="H14" s="6">
        <v>999.19</v>
      </c>
      <c r="I14" s="11"/>
      <c r="J14" s="6">
        <f t="shared" si="0"/>
        <v>0</v>
      </c>
      <c r="K14" s="11"/>
    </row>
    <row r="15" customHeight="1" outlineLevel="1" spans="1:11">
      <c r="A15" s="6"/>
      <c r="B15" s="6"/>
      <c r="C15" s="7" t="s">
        <v>36</v>
      </c>
      <c r="D15" s="7"/>
      <c r="E15" s="8"/>
      <c r="F15" s="6"/>
      <c r="G15" s="6"/>
      <c r="H15" s="6"/>
      <c r="I15" s="11"/>
      <c r="J15" s="6"/>
      <c r="K15" s="11"/>
    </row>
    <row r="16" customHeight="1" outlineLevel="1" spans="1:11">
      <c r="A16" s="6">
        <v>1</v>
      </c>
      <c r="B16" s="9">
        <v>11207001003</v>
      </c>
      <c r="C16" s="7" t="s">
        <v>37</v>
      </c>
      <c r="D16" s="7" t="s">
        <v>38</v>
      </c>
      <c r="E16" s="6" t="s">
        <v>17</v>
      </c>
      <c r="F16" s="6">
        <v>15.68</v>
      </c>
      <c r="G16" s="6">
        <v>1374.04</v>
      </c>
      <c r="H16" s="6">
        <v>21544.95</v>
      </c>
      <c r="I16" s="11"/>
      <c r="J16" s="6">
        <f t="shared" ref="J16:J24" si="1">F16*I16</f>
        <v>0</v>
      </c>
      <c r="K16" s="11"/>
    </row>
    <row r="17" customHeight="1" outlineLevel="1" spans="1:11">
      <c r="A17" s="6">
        <v>2</v>
      </c>
      <c r="B17" s="9">
        <v>11406001003</v>
      </c>
      <c r="C17" s="7" t="s">
        <v>39</v>
      </c>
      <c r="D17" s="7" t="s">
        <v>40</v>
      </c>
      <c r="E17" s="6" t="s">
        <v>17</v>
      </c>
      <c r="F17" s="6">
        <v>16.8</v>
      </c>
      <c r="G17" s="6">
        <v>872.52</v>
      </c>
      <c r="H17" s="6">
        <v>14658.34</v>
      </c>
      <c r="I17" s="11"/>
      <c r="J17" s="6">
        <f t="shared" si="1"/>
        <v>0</v>
      </c>
      <c r="K17" s="11"/>
    </row>
    <row r="18" customHeight="1" outlineLevel="1" spans="1:11">
      <c r="A18" s="6">
        <v>3</v>
      </c>
      <c r="B18" s="9">
        <v>11501008001</v>
      </c>
      <c r="C18" s="7" t="s">
        <v>41</v>
      </c>
      <c r="D18" s="7" t="s">
        <v>42</v>
      </c>
      <c r="E18" s="6" t="s">
        <v>17</v>
      </c>
      <c r="F18" s="6">
        <v>12.35</v>
      </c>
      <c r="G18" s="6">
        <v>1018.25</v>
      </c>
      <c r="H18" s="6">
        <v>12575.39</v>
      </c>
      <c r="I18" s="11"/>
      <c r="J18" s="6">
        <f t="shared" si="1"/>
        <v>0</v>
      </c>
      <c r="K18" s="11"/>
    </row>
    <row r="19" customHeight="1" outlineLevel="1" spans="1:11">
      <c r="A19" s="6">
        <v>4</v>
      </c>
      <c r="B19" s="9">
        <v>11501011001</v>
      </c>
      <c r="C19" s="7" t="s">
        <v>43</v>
      </c>
      <c r="D19" s="7" t="s">
        <v>44</v>
      </c>
      <c r="E19" s="6" t="s">
        <v>45</v>
      </c>
      <c r="F19" s="6">
        <v>1</v>
      </c>
      <c r="G19" s="6">
        <v>728.86</v>
      </c>
      <c r="H19" s="6">
        <v>728.86</v>
      </c>
      <c r="I19" s="11"/>
      <c r="J19" s="6">
        <f t="shared" si="1"/>
        <v>0</v>
      </c>
      <c r="K19" s="11"/>
    </row>
    <row r="20" customHeight="1" outlineLevel="1" spans="1:11">
      <c r="A20" s="6">
        <v>5</v>
      </c>
      <c r="B20" s="9">
        <v>11302001001</v>
      </c>
      <c r="C20" s="7" t="s">
        <v>46</v>
      </c>
      <c r="D20" s="7" t="s">
        <v>47</v>
      </c>
      <c r="E20" s="6" t="s">
        <v>17</v>
      </c>
      <c r="F20" s="6">
        <v>48.05</v>
      </c>
      <c r="G20" s="6">
        <v>41.98</v>
      </c>
      <c r="H20" s="6">
        <v>2017.14</v>
      </c>
      <c r="I20" s="11"/>
      <c r="J20" s="6">
        <f t="shared" si="1"/>
        <v>0</v>
      </c>
      <c r="K20" s="11"/>
    </row>
    <row r="21" customHeight="1" outlineLevel="1" spans="1:11">
      <c r="A21" s="6">
        <v>6</v>
      </c>
      <c r="B21" s="9">
        <v>11407002002</v>
      </c>
      <c r="C21" s="7" t="s">
        <v>28</v>
      </c>
      <c r="D21" s="7" t="s">
        <v>48</v>
      </c>
      <c r="E21" s="6" t="s">
        <v>17</v>
      </c>
      <c r="F21" s="6">
        <v>18.7</v>
      </c>
      <c r="G21" s="6">
        <v>228.62</v>
      </c>
      <c r="H21" s="6">
        <v>4275.19</v>
      </c>
      <c r="I21" s="11"/>
      <c r="J21" s="6">
        <f t="shared" si="1"/>
        <v>0</v>
      </c>
      <c r="K21" s="11"/>
    </row>
    <row r="22" customHeight="1" outlineLevel="1" spans="1:11">
      <c r="A22" s="6">
        <v>7</v>
      </c>
      <c r="B22" s="9">
        <v>11302001002</v>
      </c>
      <c r="C22" s="7" t="s">
        <v>49</v>
      </c>
      <c r="D22" s="7" t="s">
        <v>50</v>
      </c>
      <c r="E22" s="6" t="s">
        <v>17</v>
      </c>
      <c r="F22" s="6">
        <v>29.35</v>
      </c>
      <c r="G22" s="6">
        <v>354.9</v>
      </c>
      <c r="H22" s="6">
        <v>10416.32</v>
      </c>
      <c r="I22" s="11"/>
      <c r="J22" s="6">
        <f t="shared" si="1"/>
        <v>0</v>
      </c>
      <c r="K22" s="11"/>
    </row>
    <row r="23" customHeight="1" outlineLevel="1" spans="1:11">
      <c r="A23" s="6">
        <v>8</v>
      </c>
      <c r="B23" s="9">
        <v>50305008001</v>
      </c>
      <c r="C23" s="7" t="s">
        <v>51</v>
      </c>
      <c r="D23" s="7" t="s">
        <v>52</v>
      </c>
      <c r="E23" s="6" t="s">
        <v>45</v>
      </c>
      <c r="F23" s="6">
        <v>1</v>
      </c>
      <c r="G23" s="6">
        <v>8785.6</v>
      </c>
      <c r="H23" s="6">
        <v>8785.6</v>
      </c>
      <c r="I23" s="11"/>
      <c r="J23" s="6">
        <f t="shared" si="1"/>
        <v>0</v>
      </c>
      <c r="K23" s="11"/>
    </row>
    <row r="24" customHeight="1" outlineLevel="1" spans="1:11">
      <c r="A24" s="6">
        <v>9</v>
      </c>
      <c r="B24" s="9">
        <v>30412004002</v>
      </c>
      <c r="C24" s="7" t="s">
        <v>53</v>
      </c>
      <c r="D24" s="7" t="s">
        <v>54</v>
      </c>
      <c r="E24" s="6" t="s">
        <v>32</v>
      </c>
      <c r="F24" s="6">
        <v>10</v>
      </c>
      <c r="G24" s="6">
        <v>191.82</v>
      </c>
      <c r="H24" s="6">
        <v>1918.2</v>
      </c>
      <c r="I24" s="11"/>
      <c r="J24" s="6">
        <f t="shared" si="1"/>
        <v>0</v>
      </c>
      <c r="K24" s="11"/>
    </row>
    <row r="25" customHeight="1" outlineLevel="1" spans="1:11">
      <c r="A25" s="6"/>
      <c r="B25" s="6"/>
      <c r="C25" s="7" t="s">
        <v>55</v>
      </c>
      <c r="D25" s="7"/>
      <c r="E25" s="8"/>
      <c r="F25" s="6"/>
      <c r="G25" s="6"/>
      <c r="H25" s="6"/>
      <c r="I25" s="11"/>
      <c r="J25" s="6"/>
      <c r="K25" s="11"/>
    </row>
    <row r="26" customHeight="1" outlineLevel="1" spans="1:11">
      <c r="A26" s="6">
        <v>1</v>
      </c>
      <c r="B26" s="9">
        <v>11508001001</v>
      </c>
      <c r="C26" s="7" t="s">
        <v>56</v>
      </c>
      <c r="D26" s="7" t="s">
        <v>57</v>
      </c>
      <c r="E26" s="6" t="s">
        <v>45</v>
      </c>
      <c r="F26" s="6">
        <v>5</v>
      </c>
      <c r="G26" s="6">
        <v>535.93</v>
      </c>
      <c r="H26" s="6">
        <v>2679.65</v>
      </c>
      <c r="I26" s="11"/>
      <c r="J26" s="6">
        <f>F26*I26</f>
        <v>0</v>
      </c>
      <c r="K26" s="11"/>
    </row>
    <row r="27" customHeight="1" outlineLevel="1" spans="1:11">
      <c r="A27" s="6"/>
      <c r="B27" s="6"/>
      <c r="C27" s="7" t="s">
        <v>58</v>
      </c>
      <c r="D27" s="7"/>
      <c r="E27" s="8"/>
      <c r="F27" s="6"/>
      <c r="G27" s="6"/>
      <c r="H27" s="6"/>
      <c r="I27" s="11"/>
      <c r="J27" s="6"/>
      <c r="K27" s="11"/>
    </row>
    <row r="28" customHeight="1" outlineLevel="1" spans="1:11">
      <c r="A28" s="6">
        <v>1</v>
      </c>
      <c r="B28" s="9">
        <v>11406001004</v>
      </c>
      <c r="C28" s="7" t="s">
        <v>18</v>
      </c>
      <c r="D28" s="7" t="s">
        <v>21</v>
      </c>
      <c r="E28" s="6" t="s">
        <v>17</v>
      </c>
      <c r="F28" s="6">
        <v>40.04</v>
      </c>
      <c r="G28" s="6">
        <v>46.58</v>
      </c>
      <c r="H28" s="6">
        <v>1865.06</v>
      </c>
      <c r="I28" s="11"/>
      <c r="J28" s="6">
        <f>F28*I28</f>
        <v>0</v>
      </c>
      <c r="K28" s="11"/>
    </row>
    <row r="29" customHeight="1" outlineLevel="1" spans="1:11">
      <c r="A29" s="6">
        <v>2</v>
      </c>
      <c r="B29" s="9">
        <v>11407002006</v>
      </c>
      <c r="C29" s="7" t="s">
        <v>28</v>
      </c>
      <c r="D29" s="7" t="s">
        <v>29</v>
      </c>
      <c r="E29" s="6" t="s">
        <v>17</v>
      </c>
      <c r="F29" s="6">
        <v>18.15</v>
      </c>
      <c r="G29" s="6">
        <v>61.96</v>
      </c>
      <c r="H29" s="6">
        <v>1124.57</v>
      </c>
      <c r="I29" s="11"/>
      <c r="J29" s="6">
        <f>F29*I29</f>
        <v>0</v>
      </c>
      <c r="K29" s="11"/>
    </row>
    <row r="30" customHeight="1" outlineLevel="1" spans="1:11">
      <c r="A30" s="6">
        <v>3</v>
      </c>
      <c r="B30" s="6" t="s">
        <v>59</v>
      </c>
      <c r="C30" s="7" t="s">
        <v>60</v>
      </c>
      <c r="D30" s="7" t="s">
        <v>61</v>
      </c>
      <c r="E30" s="6" t="s">
        <v>62</v>
      </c>
      <c r="F30" s="6">
        <v>1</v>
      </c>
      <c r="G30" s="6">
        <v>10852.8</v>
      </c>
      <c r="H30" s="6">
        <v>10852.8</v>
      </c>
      <c r="I30" s="11"/>
      <c r="J30" s="6">
        <f>F30*I30</f>
        <v>0</v>
      </c>
      <c r="K30" s="11"/>
    </row>
    <row r="31" customHeight="1" outlineLevel="1" spans="1:11">
      <c r="A31" s="6">
        <v>4</v>
      </c>
      <c r="B31" s="9">
        <v>11508001002</v>
      </c>
      <c r="C31" s="7" t="s">
        <v>56</v>
      </c>
      <c r="D31" s="7" t="s">
        <v>57</v>
      </c>
      <c r="E31" s="6" t="s">
        <v>45</v>
      </c>
      <c r="F31" s="6">
        <v>3</v>
      </c>
      <c r="G31" s="6">
        <v>535.93</v>
      </c>
      <c r="H31" s="6">
        <v>1607.79</v>
      </c>
      <c r="I31" s="11"/>
      <c r="J31" s="6">
        <f>F31*I31</f>
        <v>0</v>
      </c>
      <c r="K31" s="11"/>
    </row>
    <row r="32" customHeight="1" outlineLevel="1" spans="1:11">
      <c r="A32" s="6">
        <v>5</v>
      </c>
      <c r="B32" s="9">
        <v>30412004003</v>
      </c>
      <c r="C32" s="7" t="s">
        <v>53</v>
      </c>
      <c r="D32" s="7" t="s">
        <v>54</v>
      </c>
      <c r="E32" s="6" t="s">
        <v>32</v>
      </c>
      <c r="F32" s="6">
        <v>10</v>
      </c>
      <c r="G32" s="6">
        <v>191.82</v>
      </c>
      <c r="H32" s="6">
        <v>1918.2</v>
      </c>
      <c r="I32" s="11"/>
      <c r="J32" s="6">
        <f>F32*I32</f>
        <v>0</v>
      </c>
      <c r="K32" s="11"/>
    </row>
    <row r="33" customHeight="1" outlineLevel="1" spans="1:11">
      <c r="A33" s="6"/>
      <c r="B33" s="6"/>
      <c r="C33" s="7" t="s">
        <v>63</v>
      </c>
      <c r="D33" s="7"/>
      <c r="E33" s="8"/>
      <c r="F33" s="6"/>
      <c r="G33" s="6"/>
      <c r="H33" s="6"/>
      <c r="I33" s="11"/>
      <c r="J33" s="6"/>
      <c r="K33" s="11"/>
    </row>
    <row r="34" customHeight="1" outlineLevel="1" spans="1:11">
      <c r="A34" s="6">
        <v>1</v>
      </c>
      <c r="B34" s="9">
        <v>11406001009</v>
      </c>
      <c r="C34" s="7" t="s">
        <v>18</v>
      </c>
      <c r="D34" s="7" t="s">
        <v>19</v>
      </c>
      <c r="E34" s="6" t="s">
        <v>17</v>
      </c>
      <c r="F34" s="6">
        <v>41.44</v>
      </c>
      <c r="G34" s="6">
        <v>108.65</v>
      </c>
      <c r="H34" s="6">
        <v>4502.46</v>
      </c>
      <c r="I34" s="11"/>
      <c r="J34" s="6">
        <f>F34*I34</f>
        <v>0</v>
      </c>
      <c r="K34" s="11"/>
    </row>
    <row r="35" customHeight="1" outlineLevel="1" spans="1:11">
      <c r="A35" s="6">
        <v>2</v>
      </c>
      <c r="B35" s="9">
        <v>11207001025</v>
      </c>
      <c r="C35" s="7" t="s">
        <v>64</v>
      </c>
      <c r="D35" s="7" t="s">
        <v>65</v>
      </c>
      <c r="E35" s="6" t="s">
        <v>17</v>
      </c>
      <c r="F35" s="6">
        <v>12.24</v>
      </c>
      <c r="G35" s="6">
        <v>995.8</v>
      </c>
      <c r="H35" s="6">
        <v>12188.59</v>
      </c>
      <c r="I35" s="11"/>
      <c r="J35" s="6">
        <f>F35*I35</f>
        <v>0</v>
      </c>
      <c r="K35" s="11"/>
    </row>
    <row r="36" customHeight="1" outlineLevel="1" spans="1:11">
      <c r="A36" s="6"/>
      <c r="B36" s="6"/>
      <c r="C36" s="7" t="s">
        <v>66</v>
      </c>
      <c r="D36" s="7"/>
      <c r="E36" s="8"/>
      <c r="F36" s="6"/>
      <c r="G36" s="6"/>
      <c r="H36" s="6"/>
      <c r="I36" s="11"/>
      <c r="J36" s="6"/>
      <c r="K36" s="11"/>
    </row>
    <row r="37" customHeight="1" outlineLevel="1" spans="1:11">
      <c r="A37" s="6">
        <v>1</v>
      </c>
      <c r="B37" s="9">
        <v>11406001011</v>
      </c>
      <c r="C37" s="7" t="s">
        <v>18</v>
      </c>
      <c r="D37" s="7" t="s">
        <v>21</v>
      </c>
      <c r="E37" s="6" t="s">
        <v>17</v>
      </c>
      <c r="F37" s="6">
        <v>145.71</v>
      </c>
      <c r="G37" s="6">
        <v>46.58</v>
      </c>
      <c r="H37" s="6">
        <v>6787.17</v>
      </c>
      <c r="I37" s="11"/>
      <c r="J37" s="6">
        <f t="shared" ref="J37:J44" si="2">F37*I37</f>
        <v>0</v>
      </c>
      <c r="K37" s="11"/>
    </row>
    <row r="38" customHeight="1" outlineLevel="1" spans="1:11">
      <c r="A38" s="6">
        <v>2</v>
      </c>
      <c r="B38" s="9">
        <v>11207001026</v>
      </c>
      <c r="C38" s="7" t="s">
        <v>22</v>
      </c>
      <c r="D38" s="7" t="s">
        <v>23</v>
      </c>
      <c r="E38" s="6" t="s">
        <v>17</v>
      </c>
      <c r="F38" s="6">
        <v>145.71</v>
      </c>
      <c r="G38" s="6">
        <v>385.59</v>
      </c>
      <c r="H38" s="6">
        <v>56184.32</v>
      </c>
      <c r="I38" s="11"/>
      <c r="J38" s="6">
        <f t="shared" si="2"/>
        <v>0</v>
      </c>
      <c r="K38" s="11"/>
    </row>
    <row r="39" customHeight="1" outlineLevel="1" spans="1:11">
      <c r="A39" s="6">
        <v>3</v>
      </c>
      <c r="B39" s="9">
        <v>11207001034</v>
      </c>
      <c r="C39" s="7" t="s">
        <v>24</v>
      </c>
      <c r="D39" s="7" t="s">
        <v>25</v>
      </c>
      <c r="E39" s="6" t="s">
        <v>17</v>
      </c>
      <c r="F39" s="6">
        <v>145.71</v>
      </c>
      <c r="G39" s="6">
        <v>262.13</v>
      </c>
      <c r="H39" s="6">
        <v>38194.96</v>
      </c>
      <c r="I39" s="11"/>
      <c r="J39" s="6">
        <f t="shared" si="2"/>
        <v>0</v>
      </c>
      <c r="K39" s="11"/>
    </row>
    <row r="40" customHeight="1" outlineLevel="1" spans="1:11">
      <c r="A40" s="6">
        <v>4</v>
      </c>
      <c r="B40" s="9">
        <v>11207001035</v>
      </c>
      <c r="C40" s="7" t="s">
        <v>26</v>
      </c>
      <c r="D40" s="7" t="s">
        <v>67</v>
      </c>
      <c r="E40" s="6" t="s">
        <v>17</v>
      </c>
      <c r="F40" s="6">
        <v>145.71</v>
      </c>
      <c r="G40" s="6">
        <v>72.09</v>
      </c>
      <c r="H40" s="6">
        <v>10504.23</v>
      </c>
      <c r="I40" s="11"/>
      <c r="J40" s="6">
        <f t="shared" si="2"/>
        <v>0</v>
      </c>
      <c r="K40" s="11"/>
    </row>
    <row r="41" customHeight="1" outlineLevel="1" spans="1:11">
      <c r="A41" s="6">
        <v>5</v>
      </c>
      <c r="B41" s="9">
        <v>11407002007</v>
      </c>
      <c r="C41" s="7" t="s">
        <v>28</v>
      </c>
      <c r="D41" s="7" t="s">
        <v>29</v>
      </c>
      <c r="E41" s="6" t="s">
        <v>17</v>
      </c>
      <c r="F41" s="6">
        <v>45.9</v>
      </c>
      <c r="G41" s="6">
        <v>61.96</v>
      </c>
      <c r="H41" s="6">
        <v>2843.96</v>
      </c>
      <c r="I41" s="11"/>
      <c r="J41" s="6">
        <f t="shared" si="2"/>
        <v>0</v>
      </c>
      <c r="K41" s="11"/>
    </row>
    <row r="42" customHeight="1" outlineLevel="1" spans="1:11">
      <c r="A42" s="6">
        <v>6</v>
      </c>
      <c r="B42" s="9">
        <v>30412004008</v>
      </c>
      <c r="C42" s="7" t="s">
        <v>30</v>
      </c>
      <c r="D42" s="7" t="s">
        <v>31</v>
      </c>
      <c r="E42" s="6" t="s">
        <v>32</v>
      </c>
      <c r="F42" s="6">
        <v>14</v>
      </c>
      <c r="G42" s="6">
        <v>192.91</v>
      </c>
      <c r="H42" s="6">
        <v>2700.74</v>
      </c>
      <c r="I42" s="11"/>
      <c r="J42" s="6">
        <f t="shared" si="2"/>
        <v>0</v>
      </c>
      <c r="K42" s="11"/>
    </row>
    <row r="43" customHeight="1" outlineLevel="1" spans="1:11">
      <c r="A43" s="6">
        <v>7</v>
      </c>
      <c r="B43" s="9">
        <v>11508001004</v>
      </c>
      <c r="C43" s="7" t="s">
        <v>56</v>
      </c>
      <c r="D43" s="7" t="s">
        <v>57</v>
      </c>
      <c r="E43" s="6" t="s">
        <v>45</v>
      </c>
      <c r="F43" s="6">
        <v>1</v>
      </c>
      <c r="G43" s="6">
        <v>535.93</v>
      </c>
      <c r="H43" s="6">
        <v>535.93</v>
      </c>
      <c r="I43" s="11"/>
      <c r="J43" s="6">
        <f t="shared" si="2"/>
        <v>0</v>
      </c>
      <c r="K43" s="11"/>
    </row>
    <row r="44" customHeight="1" outlineLevel="1" spans="1:11">
      <c r="A44" s="6">
        <v>8</v>
      </c>
      <c r="B44" s="6" t="s">
        <v>68</v>
      </c>
      <c r="C44" s="7" t="s">
        <v>34</v>
      </c>
      <c r="D44" s="7" t="s">
        <v>35</v>
      </c>
      <c r="E44" s="6" t="s">
        <v>17</v>
      </c>
      <c r="F44" s="6">
        <v>1.92</v>
      </c>
      <c r="G44" s="6">
        <v>346.94</v>
      </c>
      <c r="H44" s="6">
        <v>666.12</v>
      </c>
      <c r="I44" s="11"/>
      <c r="J44" s="6">
        <f t="shared" si="2"/>
        <v>0</v>
      </c>
      <c r="K44" s="11"/>
    </row>
    <row r="45" customHeight="1" outlineLevel="1" spans="1:11">
      <c r="A45" s="6"/>
      <c r="B45" s="6"/>
      <c r="C45" s="7" t="s">
        <v>69</v>
      </c>
      <c r="D45" s="7"/>
      <c r="E45" s="8"/>
      <c r="F45" s="6"/>
      <c r="G45" s="6"/>
      <c r="H45" s="6"/>
      <c r="I45" s="11"/>
      <c r="J45" s="6"/>
      <c r="K45" s="11"/>
    </row>
    <row r="46" customHeight="1" outlineLevel="1" spans="1:11">
      <c r="A46" s="6">
        <v>1</v>
      </c>
      <c r="B46" s="9">
        <v>11207001027</v>
      </c>
      <c r="C46" s="7" t="s">
        <v>37</v>
      </c>
      <c r="D46" s="7" t="s">
        <v>70</v>
      </c>
      <c r="E46" s="6" t="s">
        <v>17</v>
      </c>
      <c r="F46" s="6">
        <v>32.48</v>
      </c>
      <c r="G46" s="6">
        <v>889.36</v>
      </c>
      <c r="H46" s="6">
        <v>28886.41</v>
      </c>
      <c r="I46" s="11"/>
      <c r="J46" s="6">
        <f t="shared" ref="J46:J53" si="3">F46*I46</f>
        <v>0</v>
      </c>
      <c r="K46" s="11"/>
    </row>
    <row r="47" customHeight="1" outlineLevel="1" spans="1:11">
      <c r="A47" s="6">
        <v>2</v>
      </c>
      <c r="B47" s="9">
        <v>11406001012</v>
      </c>
      <c r="C47" s="7" t="s">
        <v>39</v>
      </c>
      <c r="D47" s="7" t="s">
        <v>40</v>
      </c>
      <c r="E47" s="6" t="s">
        <v>17</v>
      </c>
      <c r="F47" s="6">
        <v>32.48</v>
      </c>
      <c r="G47" s="6">
        <v>689.66</v>
      </c>
      <c r="H47" s="6">
        <v>22400.16</v>
      </c>
      <c r="I47" s="11"/>
      <c r="J47" s="6">
        <f t="shared" si="3"/>
        <v>0</v>
      </c>
      <c r="K47" s="11"/>
    </row>
    <row r="48" customHeight="1" outlineLevel="1" spans="1:11">
      <c r="A48" s="6">
        <v>3</v>
      </c>
      <c r="B48" s="9">
        <v>11501008004</v>
      </c>
      <c r="C48" s="7" t="s">
        <v>41</v>
      </c>
      <c r="D48" s="7" t="s">
        <v>42</v>
      </c>
      <c r="E48" s="6" t="s">
        <v>17</v>
      </c>
      <c r="F48" s="6">
        <v>12.35</v>
      </c>
      <c r="G48" s="6">
        <v>1018.25</v>
      </c>
      <c r="H48" s="6">
        <v>12575.39</v>
      </c>
      <c r="I48" s="11"/>
      <c r="J48" s="6">
        <f t="shared" si="3"/>
        <v>0</v>
      </c>
      <c r="K48" s="11"/>
    </row>
    <row r="49" customHeight="1" outlineLevel="1" spans="1:11">
      <c r="A49" s="6">
        <v>4</v>
      </c>
      <c r="B49" s="9">
        <v>11501011002</v>
      </c>
      <c r="C49" s="7" t="s">
        <v>43</v>
      </c>
      <c r="D49" s="7" t="s">
        <v>44</v>
      </c>
      <c r="E49" s="6" t="s">
        <v>45</v>
      </c>
      <c r="F49" s="6">
        <v>1</v>
      </c>
      <c r="G49" s="6">
        <v>728.86</v>
      </c>
      <c r="H49" s="6">
        <v>728.86</v>
      </c>
      <c r="I49" s="11"/>
      <c r="J49" s="6">
        <f t="shared" si="3"/>
        <v>0</v>
      </c>
      <c r="K49" s="11"/>
    </row>
    <row r="50" customHeight="1" outlineLevel="1" spans="1:11">
      <c r="A50" s="6">
        <v>5</v>
      </c>
      <c r="B50" s="9">
        <v>11302001005</v>
      </c>
      <c r="C50" s="7" t="s">
        <v>46</v>
      </c>
      <c r="D50" s="7" t="s">
        <v>47</v>
      </c>
      <c r="E50" s="6" t="s">
        <v>17</v>
      </c>
      <c r="F50" s="6">
        <v>48.92</v>
      </c>
      <c r="G50" s="6">
        <v>41.98</v>
      </c>
      <c r="H50" s="6">
        <v>2053.66</v>
      </c>
      <c r="I50" s="11"/>
      <c r="J50" s="6">
        <f t="shared" si="3"/>
        <v>0</v>
      </c>
      <c r="K50" s="11"/>
    </row>
    <row r="51" customHeight="1" outlineLevel="1" spans="1:11">
      <c r="A51" s="6">
        <v>6</v>
      </c>
      <c r="B51" s="9">
        <v>11407002008</v>
      </c>
      <c r="C51" s="7" t="s">
        <v>28</v>
      </c>
      <c r="D51" s="7" t="s">
        <v>29</v>
      </c>
      <c r="E51" s="6" t="s">
        <v>17</v>
      </c>
      <c r="F51" s="6">
        <v>18.7</v>
      </c>
      <c r="G51" s="6">
        <v>61.96</v>
      </c>
      <c r="H51" s="6">
        <v>1158.65</v>
      </c>
      <c r="I51" s="11"/>
      <c r="J51" s="6">
        <f t="shared" si="3"/>
        <v>0</v>
      </c>
      <c r="K51" s="11"/>
    </row>
    <row r="52" customHeight="1" outlineLevel="1" spans="1:11">
      <c r="A52" s="6">
        <v>7</v>
      </c>
      <c r="B52" s="9">
        <v>11302001006</v>
      </c>
      <c r="C52" s="7" t="s">
        <v>49</v>
      </c>
      <c r="D52" s="7" t="s">
        <v>71</v>
      </c>
      <c r="E52" s="6" t="s">
        <v>17</v>
      </c>
      <c r="F52" s="6">
        <v>30.22</v>
      </c>
      <c r="G52" s="6">
        <v>354.9</v>
      </c>
      <c r="H52" s="6">
        <v>10725.08</v>
      </c>
      <c r="I52" s="11"/>
      <c r="J52" s="6">
        <f t="shared" si="3"/>
        <v>0</v>
      </c>
      <c r="K52" s="11"/>
    </row>
    <row r="53" customHeight="1" outlineLevel="1" spans="1:11">
      <c r="A53" s="6">
        <v>8</v>
      </c>
      <c r="B53" s="9">
        <v>30412004007</v>
      </c>
      <c r="C53" s="7" t="s">
        <v>53</v>
      </c>
      <c r="D53" s="7" t="s">
        <v>54</v>
      </c>
      <c r="E53" s="6" t="s">
        <v>32</v>
      </c>
      <c r="F53" s="6">
        <v>8</v>
      </c>
      <c r="G53" s="6">
        <v>191.82</v>
      </c>
      <c r="H53" s="6">
        <v>1534.56</v>
      </c>
      <c r="I53" s="11"/>
      <c r="J53" s="6">
        <f t="shared" si="3"/>
        <v>0</v>
      </c>
      <c r="K53" s="11"/>
    </row>
    <row r="54" customHeight="1" outlineLevel="1" spans="1:11">
      <c r="A54" s="6"/>
      <c r="B54" s="6"/>
      <c r="C54" s="7" t="s">
        <v>72</v>
      </c>
      <c r="D54" s="7"/>
      <c r="E54" s="8"/>
      <c r="F54" s="6"/>
      <c r="G54" s="6"/>
      <c r="H54" s="6"/>
      <c r="I54" s="11"/>
      <c r="J54" s="6"/>
      <c r="K54" s="11"/>
    </row>
    <row r="55" customHeight="1" outlineLevel="1" spans="1:11">
      <c r="A55" s="6">
        <v>1</v>
      </c>
      <c r="B55" s="9">
        <v>11508001003</v>
      </c>
      <c r="C55" s="7" t="s">
        <v>56</v>
      </c>
      <c r="D55" s="7" t="s">
        <v>57</v>
      </c>
      <c r="E55" s="6" t="s">
        <v>45</v>
      </c>
      <c r="F55" s="6">
        <v>5</v>
      </c>
      <c r="G55" s="6">
        <v>535.93</v>
      </c>
      <c r="H55" s="6">
        <v>2679.65</v>
      </c>
      <c r="I55" s="11"/>
      <c r="J55" s="6">
        <f>F55*I55</f>
        <v>0</v>
      </c>
      <c r="K55" s="11"/>
    </row>
    <row r="56" customHeight="1" outlineLevel="1" spans="1:11">
      <c r="A56" s="6"/>
      <c r="B56" s="6"/>
      <c r="C56" s="7" t="s">
        <v>73</v>
      </c>
      <c r="D56" s="7"/>
      <c r="E56" s="8"/>
      <c r="F56" s="6"/>
      <c r="G56" s="6"/>
      <c r="H56" s="6"/>
      <c r="I56" s="11"/>
      <c r="J56" s="6"/>
      <c r="K56" s="11"/>
    </row>
    <row r="57" customHeight="1" outlineLevel="1" spans="1:11">
      <c r="A57" s="6">
        <v>1</v>
      </c>
      <c r="B57" s="9">
        <v>11207001023</v>
      </c>
      <c r="C57" s="7" t="s">
        <v>74</v>
      </c>
      <c r="D57" s="7" t="s">
        <v>75</v>
      </c>
      <c r="E57" s="6" t="s">
        <v>17</v>
      </c>
      <c r="F57" s="6">
        <v>51.49</v>
      </c>
      <c r="G57" s="6">
        <v>399.06</v>
      </c>
      <c r="H57" s="6">
        <v>20547.6</v>
      </c>
      <c r="I57" s="11"/>
      <c r="J57" s="6">
        <f>F57*I57</f>
        <v>0</v>
      </c>
      <c r="K57" s="11"/>
    </row>
    <row r="58" customHeight="1" outlineLevel="1" spans="1:11">
      <c r="A58" s="6">
        <v>2</v>
      </c>
      <c r="B58" s="9">
        <v>11207001020</v>
      </c>
      <c r="C58" s="7" t="s">
        <v>76</v>
      </c>
      <c r="D58" s="7" t="s">
        <v>77</v>
      </c>
      <c r="E58" s="6" t="s">
        <v>17</v>
      </c>
      <c r="F58" s="6">
        <v>51.49</v>
      </c>
      <c r="G58" s="6">
        <v>1049.97</v>
      </c>
      <c r="H58" s="6">
        <v>54062.96</v>
      </c>
      <c r="I58" s="11"/>
      <c r="J58" s="6">
        <f>F58*I58</f>
        <v>0</v>
      </c>
      <c r="K58" s="11"/>
    </row>
    <row r="59" customHeight="1" outlineLevel="1" spans="1:11">
      <c r="A59" s="6">
        <v>3</v>
      </c>
      <c r="B59" s="6" t="s">
        <v>78</v>
      </c>
      <c r="C59" s="7" t="s">
        <v>79</v>
      </c>
      <c r="D59" s="7" t="s">
        <v>80</v>
      </c>
      <c r="E59" s="6" t="s">
        <v>62</v>
      </c>
      <c r="F59" s="6">
        <v>1</v>
      </c>
      <c r="G59" s="6">
        <v>2067.2</v>
      </c>
      <c r="H59" s="6">
        <v>2067.2</v>
      </c>
      <c r="I59" s="11"/>
      <c r="J59" s="6">
        <f>F59*I59</f>
        <v>0</v>
      </c>
      <c r="K59" s="11"/>
    </row>
    <row r="60" customHeight="1" outlineLevel="1" spans="1:11">
      <c r="A60" s="6"/>
      <c r="B60" s="6"/>
      <c r="C60" s="7" t="s">
        <v>81</v>
      </c>
      <c r="D60" s="7"/>
      <c r="E60" s="8"/>
      <c r="F60" s="6"/>
      <c r="G60" s="6"/>
      <c r="H60" s="6"/>
      <c r="I60" s="11"/>
      <c r="J60" s="6"/>
      <c r="K60" s="11"/>
    </row>
    <row r="61" customHeight="1" outlineLevel="1" spans="1:11">
      <c r="A61" s="6">
        <v>1</v>
      </c>
      <c r="B61" s="9">
        <v>11406001010</v>
      </c>
      <c r="C61" s="7" t="s">
        <v>18</v>
      </c>
      <c r="D61" s="7" t="s">
        <v>19</v>
      </c>
      <c r="E61" s="6" t="s">
        <v>17</v>
      </c>
      <c r="F61" s="6">
        <v>12.74</v>
      </c>
      <c r="G61" s="6">
        <v>147.54</v>
      </c>
      <c r="H61" s="6">
        <v>1879.66</v>
      </c>
      <c r="I61" s="11"/>
      <c r="J61" s="6">
        <f>F61*I61</f>
        <v>0</v>
      </c>
      <c r="K61" s="11"/>
    </row>
    <row r="62" customHeight="1" outlineLevel="1" spans="1:11">
      <c r="A62" s="6">
        <v>2</v>
      </c>
      <c r="B62" s="9">
        <v>11407002005</v>
      </c>
      <c r="C62" s="7" t="s">
        <v>28</v>
      </c>
      <c r="D62" s="7" t="s">
        <v>82</v>
      </c>
      <c r="E62" s="6" t="s">
        <v>17</v>
      </c>
      <c r="F62" s="6">
        <v>12.24</v>
      </c>
      <c r="G62" s="6">
        <v>231.11</v>
      </c>
      <c r="H62" s="6">
        <v>2828.79</v>
      </c>
      <c r="I62" s="11"/>
      <c r="J62" s="6">
        <f>F62*I62</f>
        <v>0</v>
      </c>
      <c r="K62" s="11"/>
    </row>
    <row r="63" customHeight="1" outlineLevel="1" spans="1:11">
      <c r="A63" s="6">
        <v>3</v>
      </c>
      <c r="B63" s="9">
        <v>10802003001</v>
      </c>
      <c r="C63" s="7" t="s">
        <v>83</v>
      </c>
      <c r="D63" s="7" t="s">
        <v>84</v>
      </c>
      <c r="E63" s="6" t="s">
        <v>17</v>
      </c>
      <c r="F63" s="6">
        <v>2.76</v>
      </c>
      <c r="G63" s="6">
        <v>624.94</v>
      </c>
      <c r="H63" s="6">
        <v>1724.83</v>
      </c>
      <c r="I63" s="11"/>
      <c r="J63" s="6">
        <f>F63*I63</f>
        <v>0</v>
      </c>
      <c r="K63" s="11"/>
    </row>
    <row r="64" customHeight="1" outlineLevel="1" spans="1:11">
      <c r="A64" s="6">
        <v>4</v>
      </c>
      <c r="B64" s="9">
        <v>11207001028</v>
      </c>
      <c r="C64" s="7" t="s">
        <v>85</v>
      </c>
      <c r="D64" s="7" t="s">
        <v>86</v>
      </c>
      <c r="E64" s="6" t="s">
        <v>17</v>
      </c>
      <c r="F64" s="6">
        <v>6</v>
      </c>
      <c r="G64" s="6">
        <v>611.29</v>
      </c>
      <c r="H64" s="6">
        <v>3667.74</v>
      </c>
      <c r="I64" s="11"/>
      <c r="J64" s="6">
        <f>F64*I64</f>
        <v>0</v>
      </c>
      <c r="K64" s="11"/>
    </row>
    <row r="65" s="1" customFormat="1" customHeight="1" spans="1:11">
      <c r="A65" s="6" t="s">
        <v>87</v>
      </c>
      <c r="B65" s="7"/>
      <c r="C65" s="7" t="s">
        <v>88</v>
      </c>
      <c r="D65" s="7"/>
      <c r="E65" s="7"/>
      <c r="F65" s="7"/>
      <c r="G65" s="7"/>
      <c r="H65" s="6">
        <f>SUBTOTAL(9,H5:H64)</f>
        <v>544366.07</v>
      </c>
      <c r="I65" s="13"/>
      <c r="J65" s="6">
        <f>SUBTOTAL(9,J5:J64)</f>
        <v>0</v>
      </c>
      <c r="K65" s="13"/>
    </row>
    <row r="66" s="1" customFormat="1" customHeight="1" spans="1:11">
      <c r="A66" s="12" t="s">
        <v>89</v>
      </c>
      <c r="B66" s="13"/>
      <c r="C66" s="13" t="s">
        <v>90</v>
      </c>
      <c r="D66" s="13"/>
      <c r="E66" s="13"/>
      <c r="F66" s="13"/>
      <c r="G66" s="13"/>
      <c r="H66" s="12">
        <v>24796.75</v>
      </c>
      <c r="I66" s="13"/>
      <c r="J66" s="13"/>
      <c r="K66" s="14" t="s">
        <v>91</v>
      </c>
    </row>
    <row r="67" s="1" customFormat="1" customHeight="1" spans="1:11">
      <c r="A67" s="12">
        <v>2.1</v>
      </c>
      <c r="B67" s="13"/>
      <c r="C67" s="13" t="s">
        <v>92</v>
      </c>
      <c r="D67" s="13"/>
      <c r="E67" s="13"/>
      <c r="F67" s="13"/>
      <c r="G67" s="13"/>
      <c r="H67" s="12">
        <v>12112.32</v>
      </c>
      <c r="I67" s="13"/>
      <c r="J67" s="12">
        <v>12112.32</v>
      </c>
      <c r="K67" s="13" t="s">
        <v>93</v>
      </c>
    </row>
    <row r="68" customHeight="1" spans="1:11">
      <c r="A68" s="12" t="s">
        <v>94</v>
      </c>
      <c r="B68" s="11"/>
      <c r="C68" s="13" t="s">
        <v>95</v>
      </c>
      <c r="D68" s="11"/>
      <c r="E68" s="11"/>
      <c r="F68" s="12"/>
      <c r="G68" s="12"/>
      <c r="H68" s="12">
        <f>H65+H66</f>
        <v>569162.82</v>
      </c>
      <c r="I68" s="11"/>
      <c r="J68" s="12">
        <f>J65+J66</f>
        <v>0</v>
      </c>
      <c r="K68" s="11"/>
    </row>
  </sheetData>
  <autoFilter ref="A3:K68">
    <extLst/>
  </autoFilter>
  <mergeCells count="21">
    <mergeCell ref="A1:K1"/>
    <mergeCell ref="G2:H2"/>
    <mergeCell ref="I2:J2"/>
    <mergeCell ref="C4:D4"/>
    <mergeCell ref="C7:D7"/>
    <mergeCell ref="C15:D15"/>
    <mergeCell ref="C25:D25"/>
    <mergeCell ref="C27:D27"/>
    <mergeCell ref="C33:D33"/>
    <mergeCell ref="C36:D36"/>
    <mergeCell ref="C45:D45"/>
    <mergeCell ref="C54:D54"/>
    <mergeCell ref="C56:D56"/>
    <mergeCell ref="C60:D60"/>
    <mergeCell ref="A2:A3"/>
    <mergeCell ref="B2:B3"/>
    <mergeCell ref="C2:C3"/>
    <mergeCell ref="D2:D3"/>
    <mergeCell ref="E2:E3"/>
    <mergeCell ref="F2:F3"/>
    <mergeCell ref="K2:K3"/>
  </mergeCells>
  <printOptions horizontalCentered="1"/>
  <pageMargins left="0.19975" right="0.19975" top="0.59375" bottom="0" header="0.59375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工程量清单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Kevin</cp:lastModifiedBy>
  <dcterms:created xsi:type="dcterms:W3CDTF">2024-07-09T15:14:00Z</dcterms:created>
  <dcterms:modified xsi:type="dcterms:W3CDTF">2024-08-15T08:29:22Z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0BB00C7527B24B03851DFB5B83AC83A4_12</vt:lpwstr>
  </property>
  <property fmtid="{D5CDD505-2E9C-101B-9397-08002B2CF9AE}" pid="3" name="KSOProductBuildVer">
    <vt:lpwstr>2052-11.8.2.11542</vt:lpwstr>
  </property>
</Properties>
</file>