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1" r:id="rId1"/>
    <sheet name="附表1 分部分项工程项目清单" sheetId="13" r:id="rId2"/>
    <sheet name=" 附表2  装修设备材料报价品牌汇总" sheetId="14" r:id="rId3"/>
    <sheet name="附表3  装修设备材料建议品牌" sheetId="15" r:id="rId4"/>
  </sheets>
  <definedNames>
    <definedName name="_xlnm._FilterDatabase" localSheetId="1" hidden="1">'附表1 分部分项工程项目清单'!$A$5:$L$125</definedName>
    <definedName name="_xlnm.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<sst xmlns="http://schemas.openxmlformats.org/spreadsheetml/2006/main" count="542" uniqueCount="328">
  <si>
    <t>重庆高速集团智能运行中心系统建设项目5楼装饰装修工程汇总表</t>
  </si>
  <si>
    <t>序号</t>
  </si>
  <si>
    <t>名称</t>
  </si>
  <si>
    <t>限价金额（元）</t>
  </si>
  <si>
    <t>报价金额汇总（元）</t>
  </si>
  <si>
    <t>备注</t>
  </si>
  <si>
    <t>一</t>
  </si>
  <si>
    <t>重庆高速集团智能运行中心系统建设项目5楼装饰装修工程</t>
  </si>
  <si>
    <t>其中包含安全文明施工费</t>
  </si>
  <si>
    <t>建安工程费</t>
  </si>
  <si>
    <t>设计费</t>
  </si>
  <si>
    <t>合计</t>
  </si>
  <si>
    <t>表-09</t>
  </si>
  <si>
    <t>重庆高速集团智能运行中心系统建设项目5楼装饰装修工程工程量清单</t>
  </si>
  <si>
    <t>工程名称：装饰工程</t>
  </si>
  <si>
    <t>项目编码</t>
  </si>
  <si>
    <t>项目名称</t>
  </si>
  <si>
    <t>项目特征</t>
  </si>
  <si>
    <t>计量单位</t>
  </si>
  <si>
    <t>工程量</t>
  </si>
  <si>
    <t>报价金额（元）</t>
  </si>
  <si>
    <t>综合单价</t>
  </si>
  <si>
    <t>合价</t>
  </si>
  <si>
    <t>1</t>
  </si>
  <si>
    <t>电梯厅</t>
  </si>
  <si>
    <t>050102016001</t>
  </si>
  <si>
    <t>绿色植物（1900mm高）</t>
  </si>
  <si>
    <t>[项目特征]
1.名称:绿色植物
2.栽植植物种类、规格:1900mm高，直径800mm常绿植物，定制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</si>
  <si>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套</t>
  </si>
  <si>
    <t>050307017001</t>
  </si>
  <si>
    <t>摆放装置</t>
  </si>
  <si>
    <t>[项目特征]
1.名称:摆放装置
2.规格尺寸:不锈钢垃圾桶或落地烟缸按需配置
3.要求:满足设计及规范
4.其他:此全费用综合单价包含人工费、材料费、施工机具使用费、措施费、管理费、利润、风险费、安全文明施工费、规费、税金等所有费用
[工作内容]
1.制作
2.运输
3.安放</t>
  </si>
  <si>
    <t>2</t>
  </si>
  <si>
    <t>展览发布区</t>
  </si>
  <si>
    <t>011501001001</t>
  </si>
  <si>
    <t>独立展柜</t>
  </si>
  <si>
    <t>[项目特征]
1.名称:独立展柜
2.材料种类、规格:发光展柜L350*W350*H700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</si>
  <si>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个</t>
  </si>
  <si>
    <t>011501001002</t>
  </si>
  <si>
    <t>合作企业墙</t>
  </si>
  <si>
    <t>[项目特征]
1.名称:合作企业墙
2.材料种类、规格:L6300*H1950*w180定做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</si>
  <si>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011501001003</t>
  </si>
  <si>
    <t>靠墙展柜</t>
  </si>
  <si>
    <t>[项目特征]
1.名称:靠墙展柜
2.材料种类、规格:L5250*W600*H700/定做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</si>
  <si>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030505004001</t>
  </si>
  <si>
    <t>86寸会议平板含支架</t>
  </si>
  <si>
    <t>[项目特征]
1.名称:86寸会议平板含支架
2.监视器数量:86寸会议平板
3.要求:满足设计及规范
4.其他:此全费用综合单价包含人工费、材料费、施工机具使用费、措施费、管理费、利润、风险费、安全文明施工费、规费、税金等所有费用
[工作内容]
1.机架、监视器安装
2.信号分配系统安装
3.连接电源
4.接地</t>
  </si>
  <si>
    <t>台</t>
  </si>
  <si>
    <t>01B001</t>
  </si>
  <si>
    <t>三位洽谈桌</t>
  </si>
  <si>
    <t>[项目特征]
1.名称:三位洽谈桌
2.材料种类、规格:直径600成品洽谈桌，抗菌面料座椅
3.要求:满足设计及规范
4.其他:此全费用综合单价包含人工费、材料费、施工机具使用费、措施费、管理费、利润、风险费、安全文明施工费、规费、税金等所有费用</t>
  </si>
  <si>
    <t>011104001001</t>
  </si>
  <si>
    <t>地毯</t>
  </si>
  <si>
    <t>[项目特征]
1.名称:地毯
2.材料种类、规格:成品地毯按现场尺寸布置
3.要求:满足设计及规范
4.其他:此全费用综合单价包含人工费、材料费、施工机具使用费、措施费、管理费、利润、风险费、安全文明施工费、规费、税金等所有费用
[工作内容]
1.基层清理
2.铺贴面层
3.刷防护材料
4.装钉压条
5.材料运输</t>
  </si>
  <si>
    <t>m2</t>
  </si>
  <si>
    <t>011501001004</t>
  </si>
  <si>
    <t>隔断矮柜</t>
  </si>
  <si>
    <t>[项目特征]
1.名称:隔断矮柜
2.材料种类、规格:木作矮柜，定制(L1000*W350*H1200)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</si>
  <si>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050102016010</t>
  </si>
  <si>
    <t>绿色植物（1700mm高）</t>
  </si>
  <si>
    <t>[项目特征]
1.名称:绿色植物
2.栽植植物种类、规格:1700mm高，直径800mm常绿植物，定制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</si>
  <si>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3</t>
  </si>
  <si>
    <t>数据交通开发区.智能交通开发区.大数据开发区</t>
  </si>
  <si>
    <t>01B002</t>
  </si>
  <si>
    <t>办公桌</t>
  </si>
  <si>
    <t>[项目特征]
1.名称:办公桌
2.材料种类、规格:L1200*W600*H750/定做，含矮柜
3.要求:满足设计及规范
4.其他:此全费用综合单价包含人工费、材料费、施工机具使用费、措施费、管理费、利润、风险费、安全文明施工费、规费、税金等所有费用</t>
  </si>
  <si>
    <t>张</t>
  </si>
  <si>
    <t>01B003</t>
  </si>
  <si>
    <t>办公椅</t>
  </si>
  <si>
    <t>[项目特征]
1.名称:办公椅
2.材料种类、规格:带轮靠椅
3.要求:满足设计及规范
4.其他:此全费用综合单价包含人工费、材料费、施工机具使用费、措施费、管理费、利润、风险费、安全文明施工费、规费、税金等所有费用</t>
  </si>
  <si>
    <t>011501001005</t>
  </si>
  <si>
    <t>花池带文件柜（矮柜）</t>
  </si>
  <si>
    <t>[项目特征]
1.名称:花池带文件柜（矮柜）
2.材料种类、规格:L1200*W400*H1100/定做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</si>
  <si>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031004018001</t>
  </si>
  <si>
    <t>饮水机</t>
  </si>
  <si>
    <t>[项目特征]
1.类型:饮水机
2.安装方式:落地式
3.要求:满足设计及规范
4.其他:此全费用综合单价包含人工费、材料费、施工机具使用费、措施费、管理费、利润、风险费、安全文明施工费、规费、税金等所有费用
[工作内容]
1.安装</t>
  </si>
  <si>
    <t>080607002001</t>
  </si>
  <si>
    <t>双面数字时钟挂件</t>
  </si>
  <si>
    <t>[项目特征]
1.名称:双面数字时钟挂件
2.规格:数字及指针显示
3.要求:满足设计及规范
4.其他:此全费用综合单价包含人工费、材料费、施工机具使用费、措施费、管理费、利润、风险费、安全文明施工费、规费、税金等所有费用
[工作内容]
1.安装、调试
2.连接
3.运输</t>
  </si>
  <si>
    <t>030501005001</t>
  </si>
  <si>
    <t>复印机柜</t>
  </si>
  <si>
    <t>[项目特征]
1.名称:复印机柜
2.规格:定制在隔断矮柜处(L600*W600*H260)
3.要求:满足设计及规范
4.其他:此全费用综合单价包含人工费、材料费、施工机具使用费、措施费、管理费、利润、风险费、安全文明施工费、规费、税金等所有费用
[工作内容]
1.本体安装
2.接电源线、保护地线、功能地线</t>
  </si>
  <si>
    <t>031101028001</t>
  </si>
  <si>
    <t>激光彩色打印复印一体机</t>
  </si>
  <si>
    <t>[项目特征]
1.名称、类别:激光彩色打印复印一体机
2.规格:A3幅面激光彩色网络打印复印一体机
3.要求:满足设计及规范
4.其他:此全费用综合单价包含人工费、材料费、施工机具使用费、措施费、管理费、利润、风险费、安全文明施工费、规费、税金等所有费用
[工作内容]
1.安装
2.调测</t>
  </si>
  <si>
    <t>011501001006</t>
  </si>
  <si>
    <t>定制靠墙柜</t>
  </si>
  <si>
    <t>[项目特征]
1.名称:定制靠墙柜
2.材料种类、规格:4L3730*W400*2600（到顶，高度按基装完成高度定）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</si>
  <si>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011501001007</t>
  </si>
  <si>
    <t>定制双面隔断矮柜</t>
  </si>
  <si>
    <t>[项目特征]
1.名称:定制双面隔断矮柜
2.材料种类、规格:L11450*W600*H1200含台面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</si>
  <si>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050102016011</t>
  </si>
  <si>
    <t>绿色植物（1800mm高）</t>
  </si>
  <si>
    <t>[项目特征]
1.名称:绿色植物
2.栽植植物种类、规格:1800mm高，直径800mm常绿植物，定制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</si>
  <si>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01B004</t>
  </si>
  <si>
    <t>玻璃墙面波点贴膜</t>
  </si>
  <si>
    <t>[项目特征]
1.名称:玻璃墙面波点贴膜
2.规格:定制，宽1000透明膜
3.要求:满足设计及规范
4.其他:此全费用综合单价包含人工费、材料费、施工机具使用费、措施费、管理费、利润、风险费、安全文明施工费、规费、税金等所有费用</t>
  </si>
  <si>
    <t>4</t>
  </si>
  <si>
    <t>数字资源运行中心</t>
  </si>
  <si>
    <t>01B027</t>
  </si>
  <si>
    <t>01B028</t>
  </si>
  <si>
    <t>031004018007</t>
  </si>
  <si>
    <t>050102016012</t>
  </si>
  <si>
    <t>绿色植物（1600mm高）</t>
  </si>
  <si>
    <t>[项目特征]
1.名称:绿色植物
2.栽植植物种类、规格:1600mm高，直径800mm常绿植物，定制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</si>
  <si>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5</t>
  </si>
  <si>
    <t>大数据AI实验室</t>
  </si>
  <si>
    <t>01B029</t>
  </si>
  <si>
    <t>01B030</t>
  </si>
  <si>
    <t>031004018008</t>
  </si>
  <si>
    <t>050102016013</t>
  </si>
  <si>
    <t>01B009</t>
  </si>
  <si>
    <t>沙发 1800mm或定制长度</t>
  </si>
  <si>
    <t>[项目特征]
1.名称:沙发 1800mm或定制长度
2.材料种类、规格:L1800(长度按基装完成现场宽度定制)
3.要求:满足设计及规范
4.其他:此全费用综合单价包含人工费、材料费、施工机具使用费、措施费、管理费、利润、风险费、安全文明施工费、规费、税金等所有费用</t>
  </si>
  <si>
    <t>01B010</t>
  </si>
  <si>
    <t>茶几</t>
  </si>
  <si>
    <t>[项目特征]
1.名称:茶几
2.材料种类、规格:L1000*W500*H450/定做
3.要求:满足设计及规范
4.其他:此全费用综合单价包含人工费、材料费、施工机具使用费、措施费、管理费、利润、风险费、安全文明施工费、规费、税金等所有费用</t>
  </si>
  <si>
    <t>01B011</t>
  </si>
  <si>
    <t>角几</t>
  </si>
  <si>
    <t>[项目特征]
1.名称:角几
2.材料种类、规格:L500*W500*H450/定做
3.要求:满足设计及规范
4.其他:此全费用综合单价包含人工费、材料费、施工机具使用费、措施费、管理费、利润、风险费、安全文明施工费、规费、税金等所有费用</t>
  </si>
  <si>
    <t>6</t>
  </si>
  <si>
    <t>博士后工作站</t>
  </si>
  <si>
    <t>01B031</t>
  </si>
  <si>
    <t>01B032</t>
  </si>
  <si>
    <t>031004018009</t>
  </si>
  <si>
    <t>011501001008</t>
  </si>
  <si>
    <t>文件柜（L660*W400x2600H）</t>
  </si>
  <si>
    <t>[项目特征]
1.名称:文件柜
2.材料种类、规格:L660*W400x2600H(到顶,高度按基装完成高度定制)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</si>
  <si>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01B033</t>
  </si>
  <si>
    <t>01B034</t>
  </si>
  <si>
    <t>01B035</t>
  </si>
  <si>
    <t>050102016014</t>
  </si>
  <si>
    <t>011501004002</t>
  </si>
  <si>
    <t>花池带文件柜（矮柜）1200×450xh</t>
  </si>
  <si>
    <t>[项目特征]
1.名称:花池带文件柜（矮柜）1200×450xh
2.材料种类、规格:L1200*W400*H1100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</si>
  <si>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7</t>
  </si>
  <si>
    <t>技术创作中心工程研发中心合作研发中心</t>
  </si>
  <si>
    <t>01B036</t>
  </si>
  <si>
    <t>01B037</t>
  </si>
  <si>
    <t>011501004004</t>
  </si>
  <si>
    <t>桌子旁花架书柜</t>
  </si>
  <si>
    <t>[项目特征]
1.名称:桌子旁花架书柜
2.材料种类、规格:L1200*W400*H1100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</si>
  <si>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031004018010</t>
  </si>
  <si>
    <t>011501001009</t>
  </si>
  <si>
    <t>文件柜（L860*W400x2600H）</t>
  </si>
  <si>
    <t>[项目特征]
1.名称:文件柜
2.材料种类、规格:L860*W400x2600H(到顶,高度按基装完成高度定制)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</si>
  <si>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01B038</t>
  </si>
  <si>
    <t>01B039</t>
  </si>
  <si>
    <t>01B040</t>
  </si>
  <si>
    <t>050102016015</t>
  </si>
  <si>
    <t>绿色植物（1500mm高）</t>
  </si>
  <si>
    <t>[项目特征]
1.名称:绿色植物
2.栽植植物种类、规格:1500mm高，直径800mm常绿植物定做
3.养护期:满足设计及规范要求
4.其他:此全费用综合单价包含人工费、材料费、施工机具使用费、措施费、管理费、利润、风险费、安全文明施工费、规费、税金等所有费用
[工作内容]
1.制作
2.运输
3.安放
4.栽植
5.养护</t>
  </si>
  <si>
    <t>8</t>
  </si>
  <si>
    <t>共享开发室</t>
  </si>
  <si>
    <t>01B041</t>
  </si>
  <si>
    <t>办公桌1200×600</t>
  </si>
  <si>
    <t>01B042</t>
  </si>
  <si>
    <t>011501004008</t>
  </si>
  <si>
    <t>031004018011</t>
  </si>
  <si>
    <t>01B043</t>
  </si>
  <si>
    <t>01B044</t>
  </si>
  <si>
    <t>01B045</t>
  </si>
  <si>
    <t>050102016016</t>
  </si>
  <si>
    <t>050102016009</t>
  </si>
  <si>
    <t>软装装饰</t>
  </si>
  <si>
    <t>[项目特征]
1.名称:软装装饰
2.材料种类、规格:桌面摆件按需配置
3.要求:满足设计及规范
4.其他:此全费用综合单价包含人工费、材料费、施工机具使用费、措施费、管理费、利润、风险费、安全文明施工费、规费、税金等所有费用
[工作内容]
1.制作
2.运输
3.安装</t>
  </si>
  <si>
    <t>011501001010</t>
  </si>
  <si>
    <t>定制文件柜</t>
  </si>
  <si>
    <t>[项目特征]
1.名称:定制文件柜
2.材料种类、规格:8000x400x2400H（高度按基装完成高度定）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</si>
  <si>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011501001011</t>
  </si>
  <si>
    <t>书柜</t>
  </si>
  <si>
    <t>[项目特征]
1.名称:书柜
2.材料种类、规格:4500x500x2400H（高度按基装完成高度定）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</si>
  <si>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9</t>
  </si>
  <si>
    <t>数字档案室</t>
  </si>
  <si>
    <t>011501001012</t>
  </si>
  <si>
    <t>档案柜</t>
  </si>
  <si>
    <t>[项目特征]
1.名称:档案柜
2.材料种类、规格:铁皮文件柜L850*W400*H1800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</si>
  <si>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01B048</t>
  </si>
  <si>
    <t>资料整理办公桌1200×600</t>
  </si>
  <si>
    <t>[项目特征]
1.名称:资料整理办公桌1200×600
2.材料种类、规格:1200*600/定做。
3.要求:满足设计及规范
4.其他:此全费用综合单价包含人工费、材料费、施工机具使用费、措施费、管理费、利润、风险费、安全文明施工费、规费、税金等所有费用</t>
  </si>
  <si>
    <t>01B046</t>
  </si>
  <si>
    <t>办公桌（不含矮柜）</t>
  </si>
  <si>
    <t>[项目特征]
1.名称:办公桌
2.材料种类、规格:L1200*W600*H750
3.要求:满足设计及规范
4.其他:此全费用综合单价包含人工费、材料费、施工机具使用费、措施费、管理费、利润、风险费、安全文明施工费、规费、税金等所有费用</t>
  </si>
  <si>
    <t>01B047</t>
  </si>
  <si>
    <t>[项目特征]
1.名称:办公椅
2.材料种类、规格:无轮靠椅
3.要求:满足设计及规范
4.其他:此全费用综合单价包含人工费、材料费、施工机具使用费、措施费、管理费、利润、风险费、安全文明施工费、规费、税金等所有费用</t>
  </si>
  <si>
    <t>031004018012</t>
  </si>
  <si>
    <t>除湿机</t>
  </si>
  <si>
    <t>[项目特征]
1.类型:除湿机
2.规格:6L工业除湿机，压缩机式，下排水内置水箱
3.要求:满足设计及规范
4.其他:此全费用综合单价包含人工费、材料费、施工机具使用费、措施费、管理费、利润、风险费、安全文明施工费、规费、税金等所有费用
[工作内容]
1.安装</t>
  </si>
  <si>
    <t>10</t>
  </si>
  <si>
    <t>机房</t>
  </si>
  <si>
    <t>030502001001</t>
  </si>
  <si>
    <t>机柜</t>
  </si>
  <si>
    <t>[项目特征]
1.名称:机柜
2.规格:2200*1200*600
3.要求:满足设计及规范
4.其他:此全费用综合单价包含人工费、材料费、施工机具使用费、措施费、管理费、利润、风险费、安全文明施工费、规费、税金等所有费用
[工作内容]
1.本体安装
2.相关固定件的连接</t>
  </si>
  <si>
    <t>11</t>
  </si>
  <si>
    <t>4人办公室</t>
  </si>
  <si>
    <t>01B049</t>
  </si>
  <si>
    <t>01B050</t>
  </si>
  <si>
    <t>011501004009</t>
  </si>
  <si>
    <t>031004018013</t>
  </si>
  <si>
    <t>011501001013</t>
  </si>
  <si>
    <t>文件柜（铁皮文件柜L850*W400*H1800）</t>
  </si>
  <si>
    <t>[项目特征]
1.名称:文件柜
2.材料种类、规格:铁皮文件柜L850*W400*H1800
3.要求:满足设计及规范
4.其他:此全费用综合单价包含人工费、材料费、施工机具使用费、措施费、管理费、利润、风险费、安全文明施工费、规费、税金等所有费用
[工作内容]
1.台柜制作、运输、安装(安放)
2.刷防护材料、油漆
3.五金件安装</t>
  </si>
  <si>
    <t>01B051</t>
  </si>
  <si>
    <t>01B052</t>
  </si>
  <si>
    <t>01B053</t>
  </si>
  <si>
    <t>050102016017</t>
  </si>
  <si>
    <t>12</t>
  </si>
  <si>
    <t>交流洽商室</t>
  </si>
  <si>
    <t>030505004002</t>
  </si>
  <si>
    <t>031102022001</t>
  </si>
  <si>
    <t>语音会议系统（交流洽商室）</t>
  </si>
  <si>
    <t>[项目特征]
1.名称:语音会议系统
2.规格:包含音箱2台、功放(2通道)1台、调音台1台、电源时序器1台、会议话筒主话筒含话筒处理器1台、会议话筒4台、数字移频器1台、4进4出hdmi矩阵切换器（带音频）1台、配件及线材1套
3.要求:满足设计及规范
4.其他:此全费用综合单价包含人工费、材料费、施工机具使用费、措施费、管理费、利润、风险费、安全文明施工费、规费、税金等所有费用
[工作内容]
1.安装、调测</t>
  </si>
  <si>
    <t>031004018014</t>
  </si>
  <si>
    <t>01B054</t>
  </si>
  <si>
    <t>会议桌5250*1700</t>
  </si>
  <si>
    <t>[项目特征]
1.名称:会议桌5250*1700
2.材料种类、规格:L5250*W1700L5250*W17001.基材：采用大亚、福人、丰林或同档次品牌中纤板，经过防虫防腐处理，耐磨性好，纹理清晰自然，色泽一致，木纹清晰、美观、颜色均匀。甲醛含量≤0.02 mg/m³，总挥发性有机化合物(TVOC)≤0.2mg/㎡·h，吸水厚度膨胀率≤3%，内结合强度≥0.6MPa,静曲强度≥30MPa，弹性模量≥3000MPa，符合GB 18580-2017《室内装饰装修材料 人造板及其制品中甲醛释放限量》检测标准。
2.面材：采用大西洋、兔宝宝、凯源或同档次品牌，0.6mm厚胡桃木木皮，甲醛释放量≤0.1mg/L，符合G B 18584-2001《室内装饰装修材料 木家具中有害物质限量》。
3.封边：选用进口胡桃木实木四周封边，含水率8~16%，甲醛释放量≤0.1mg/L; 
4.漆面：采用大宝、易涂宝 、华润或同档次品牌水性面漆、水性底漆；符合GB 24410-2009《室内装饰装修材料  水性木器涂料中有害物质限量》检测标准；苯、甲苯+二甲苯、乙笨总量≤50mg/kg;甲醛≤20mg/kg，挥发性有机化合物(VOC)≤100g/L。
5.工艺：经过5道底漆，4道面漆工序，表面经过严格的打磨，保证无细小颗粒，表面硬度达H级，木纹纹理清晰，无发白，流挂及明显划伤。（特别要求：桌子下面手接触部分油漆处理，底面离桌桌边5厘米油漆覆盖手感细腻）
6.白乳胶：采用一江、汉高、三棵树或同档次品牌，符合GB 18583-2008《室内装饰装修材料 胶粘剂中有物质限量》标准要求，游离甲醛≤0.05g/kg,苯≤0.05g/kg，甲苯+二甲苯≤0.1g/kg，总挥发有机物≤15g/L。
7.五金：采用海福乐、迪森、BMB或同档次品牌优质五金配件，所有五金件作电解处理，能满足静音，防撞、防腐、防锈，耐热性强，承重50KG以上；符合国家环保检验标准。
3.要求:满足设计及规范
4.其他:此全费用综合单价包含人工费、材料费、施工机具使用费、措施费、管理费、利润、风险费、安全文明施工费、规费、税金等所有费用</t>
  </si>
  <si>
    <t>01B055</t>
  </si>
  <si>
    <t>会议椅</t>
  </si>
  <si>
    <t>[项目特征]
1.名称:会议椅
2.材料种类、规格:无轮靠椅（两种外型）无轮靠椅（两种外型）1、面料：采用阳光、威宝、兴业或同档次优质面料，表面光泽度好，透气性强，柔软而富于韧性厚度适中，具冬暧夏凉效果，经液氨多道浸色及防潮、防腐等工艺处理，厚度≥1.2mm，撕裂力≥45N,甲醛含量、五氯苯酚、禁用偶氮染料、可萃取的重金属均未检出，符合GB/T16799-2018的检测标准。                                                                                                 2.海绵：采用圣诺盟、东亚、佳百丽或同档次品牌阻燃海绵，软硬适中，无刺激气味，无黄芯，无裂缝，海绵的形状既具现代灵感，又符合人体工程学原理，坐感舒适。甲醛含量≤0.02mg/㎡·h，总挥发性有机化合物(TVOC)≤0.25mg/㎡·h，香烟抗引燃特性试验未观察到表面出现任何续燃、阴燃现象，评定阻燃达到Ⅰ级；符合GB/T10802-2006 《通用软质聚醚型聚氨酯泡沫塑料》检验标准。                                                                     
3.椅架：采用华丰、联邦、柏森或同档次品牌，优质实木橡木四脚架，符合GB/T 18513-2001《中国主要进口木材名称》标准，无开口裂缝、无死节、虫眼、孔洞、夹皮；颜色均匀，无明显色差，无变色、褪色；甲醛释放量≤0.5mg/L。                                                  
4.漆面：采用大宝、易涂宝 、华润或同档次品牌水性面漆、水性底漆；符合GB 24410-2009《室内装饰装修材料  水性木器涂料中有害物质限量》检测标准；苯、甲苯+二甲苯、乙笨总量≤50mg/kg;甲醛≤20mg/kg，挥发性有机化合物(VOC)≤100g/L。                                                                                                                      5.工艺：经过5道底漆，4道面漆工序，表面经过严格的打磨，保证无细小颗粒，表面硬度达H级，木纹纹理清晰，无发白，流挂及明显划伤（特别要求：椅架背光面也要做油漆，手感细腻)。                                                                                      6.白乳胶：采用一江、汉高、三棵树或同档次品牌，符合GB 18583-2008《室内装饰装修材料 胶粘剂中有物质限量》标准要求，游离甲醛≤0.05g/kg,苯≤0.05g/kg，甲苯+二甲苯≤0.1g/kg，总挥发有机物≤15g/L。～
3.要求:满足设计及规范
4.其他:此全费用综合单价包含人工费、材料费、施工机具使用费、措施费、管理费、利润、风险费、安全文明施工费、规费、税金等所有费用</t>
  </si>
  <si>
    <t>011104001002</t>
  </si>
  <si>
    <t>[项目特征]
1.名称:地毯
2.材料种类、规格:L8500*W5720定制
3.要求:满足设计及规范
4.其他:此全费用综合单价包含人工费、材料费、施工机具使用费、措施费、管理费、利润、风险费、安全文明施工费、规费、税金等所有费用
[工作内容]
1.基层清理
2.铺贴面层
3.刷防护材料
4.装钉压条
5.材料运输</t>
  </si>
  <si>
    <t>050102016018</t>
  </si>
  <si>
    <t>13</t>
  </si>
  <si>
    <t>产品测试区（路演中心）</t>
  </si>
  <si>
    <t>030505004003</t>
  </si>
  <si>
    <t>030502001002</t>
  </si>
  <si>
    <t>标准网络机柜</t>
  </si>
  <si>
    <t>[项目特征]
1.名称:标准网络机柜
2.规格:22U网络机柜
3.要求:满足设计及规范
4.其他:此全费用综合单价包含人工费、材料费、施工机具使用费、措施费、管理费、利润、风险费、安全文明施工费、规费、税金等所有费用
[工作内容]
1.本体安装
2.相关固定件的连接</t>
  </si>
  <si>
    <t>031102022002</t>
  </si>
  <si>
    <t>语音会议系统（产品测试区）</t>
  </si>
  <si>
    <t>[项目特征]
1.名称:语音会议系统
2.规格:包含音箱2台、功放(2通道)1台、调音台1台、电源时序器1台、无线话筒2台、会议话筒2台、数字移频器1台、4进4出hdmi矩阵切换器（带音频）1台、配件及线材1套
3.要求:满足设计及规范
4.其他:此全费用综合单价包含人工费、材料费、施工机具使用费、措施费、管理费、利润、风险费、安全文明施工费、规费、税金等所有费用
[工作内容]
1.安装、调测</t>
  </si>
  <si>
    <t>01B056</t>
  </si>
  <si>
    <t>演讲桌</t>
  </si>
  <si>
    <t>[项目特征]
1.名称:演讲桌
2.材料种类、规格:轮式演讲桌330*530*1150
3.要求:满足设计及规范
4.其他:此全费用综合单价包含人工费、材料费、施工机具使用费、措施费、管理费、利润、风险费、安全文明施工费、规费、税金等所有费用</t>
  </si>
  <si>
    <t>01B057</t>
  </si>
  <si>
    <t>折叠培训椅</t>
  </si>
  <si>
    <t>[项目特征]
1.名称:折叠培训椅
2.材料种类、规格:带写字板式折叠椅
3.要求:满足设计及规范
4.其他:此全费用综合单价包含人工费、材料费、施工机具使用费、措施费、管理费、利润、风险费、安全文明施工费、规费、税金等所有费用</t>
  </si>
  <si>
    <t>050102016019</t>
  </si>
  <si>
    <t>011104001003</t>
  </si>
  <si>
    <t>[项目特征]
1.名称:地毯
2.材料种类、规格:定制L7950*W5150定制
3.要求:满足设计及规范
4.其他:此全费用综合单价包含人工费、材料费、施工机具使用费、措施费、管理费、利润、风险费、安全文明施工费、规费、税金等所有费用
[工作内容]
1.基层清理
2.铺贴面层
3.刷防护材料
4.装钉压条
5.材料运输</t>
  </si>
  <si>
    <t>14</t>
  </si>
  <si>
    <t>办公公共区域</t>
  </si>
  <si>
    <t>010810001001</t>
  </si>
  <si>
    <t>半遮光窗帘（卷帘）</t>
  </si>
  <si>
    <t>[项目特征]
1.名称:半遮光窗帘（卷帘）
2.规格:尼龙面料，25%折光率，褶皱2倍定做
3.要求:满足设计及规范
4.其他:此全费用综合单价包含人工费、材料费、施工机具使用费、措施费、管理费、利润、风险费、安全文明施工费、规费、税金等所有费用
[工作内容]
1.制作、运输
2.安装</t>
  </si>
  <si>
    <t>010810001002</t>
  </si>
  <si>
    <t>全遮光窗帘（卷帘）</t>
  </si>
  <si>
    <t>[项目特征]
1.名称:全遮光窗帘（卷帘）
2.规格:雪尼尔，90%折光率，褶皱2倍定做
3.要求:满足设计及规范
4.其他:此全费用综合单价包含人工费、材料费、施工机具使用费、措施费、管理费、利润、风险费、安全文明施工费、规费、税金等所有费用
[工作内容]
1.制作、运输
2.安装</t>
  </si>
  <si>
    <t>010810001003</t>
  </si>
  <si>
    <t>百叶</t>
  </si>
  <si>
    <t>[项目特征]
1.名称:百叶
2.规格:铝合金百叶
3.要求:满足设计及规范
4.其他:此全费用综合单价包含人工费、材料费、施工机具使用费、措施费、管理费、利润、风险费、安全文明施工费、规费、税金等所有费用
[工作内容]
1.制作、运输
2.安装</t>
  </si>
  <si>
    <t>050307017002</t>
  </si>
  <si>
    <t>[项目特征]
1.名称:摆放装置
2.规格尺寸:不锈钢垃圾桶
3.要求:满足设计及规范
4.其他:此全费用综合单价包含人工费、材料费、施工机具使用费、措施费、管理费、利润、风险费、安全文明施工费、规费、税金等所有费用
[工作内容]
1.制作
2.运输
3.安放</t>
  </si>
  <si>
    <t>15</t>
  </si>
  <si>
    <t>露台区1</t>
  </si>
  <si>
    <t>01B058</t>
  </si>
  <si>
    <t>遮阳伞</t>
  </si>
  <si>
    <t>[项目特征]
1.名称:遮阳伞
2.材料种类、规格:直径2.5-3米方形遮阳伞，抗风，铝合金骨架，带灯款
3.要求:满足设计及规范
4.其他:此全费用综合单价包含人工费、材料费、施工机具使用费、措施费、管理费、利润、风险费、安全文明施工费、规费、税金等所有费用</t>
  </si>
  <si>
    <t>把</t>
  </si>
  <si>
    <t>01B059</t>
  </si>
  <si>
    <t>室外桌椅（防水）</t>
  </si>
  <si>
    <t>[项目特征]
1.名称:室外桌椅（防水）
2.材料种类、规格:北欧户外桌椅，铝合金包边，耐候编织座椅
3.要求:满足设计及规范
4.其他:此全费用综合单价包含人工费、材料费、施工机具使用费、措施费、管理费、利润、风险费、安全文明施工费、规费、税金等所有费用</t>
  </si>
  <si>
    <t>011104002001</t>
  </si>
  <si>
    <t>塑木地板地面</t>
  </si>
  <si>
    <t>[项目特征]
1.名称:塑木地板地面
2.材料种类、规格:3000*148*23挤塑木地板,50方通支架
3.要求:满足设计及规范
4.其他:此全费用综合单价包含人工费、材料费、施工机具使用费、措施费、管理费、利润、风险费、安全文明施工费、规费、税金等所有费用
[工作内容]
1.基层清理
2.龙骨铺设
3.基层铺设
4.面层铺贴
5.刷防护材料
6.材料运输</t>
  </si>
  <si>
    <t>050307017003</t>
  </si>
  <si>
    <t>16</t>
  </si>
  <si>
    <t>露台区2</t>
  </si>
  <si>
    <t>01B060</t>
  </si>
  <si>
    <t>01B061</t>
  </si>
  <si>
    <t>050102016020</t>
  </si>
  <si>
    <t>17</t>
  </si>
  <si>
    <t>01B062</t>
  </si>
  <si>
    <t>[项目特征]
1.名称:设计费
2.其他:此全费用综合单价包含人工费、材料费、施工机具使用费、措施费、管理费、利润、风险费、安全文明施工费、规费、税金等所有费用</t>
  </si>
  <si>
    <t>项</t>
  </si>
  <si>
    <t>合   计</t>
  </si>
  <si>
    <t>装修设备材料报价品牌汇总</t>
  </si>
  <si>
    <t>材料名称</t>
  </si>
  <si>
    <t>报价品牌</t>
  </si>
  <si>
    <t>规格型号、系列等</t>
  </si>
  <si>
    <t>防腐木地板</t>
  </si>
  <si>
    <t>白色无机涂料</t>
  </si>
  <si>
    <t>定制柜子板材</t>
  </si>
  <si>
    <t>安装</t>
  </si>
  <si>
    <t>电线电缆</t>
  </si>
  <si>
    <t>开关、插座面板</t>
  </si>
  <si>
    <t>电气配管</t>
  </si>
  <si>
    <t>会议平板</t>
  </si>
  <si>
    <t>会议系统</t>
  </si>
  <si>
    <t>装修设备材料建议品牌</t>
  </si>
  <si>
    <t>汇总</t>
  </si>
  <si>
    <t>参考品牌1</t>
  </si>
  <si>
    <t>参考品牌2</t>
  </si>
  <si>
    <t>参考品牌3</t>
  </si>
  <si>
    <t>参考品牌4</t>
  </si>
  <si>
    <t>大自然、圣象、久盛</t>
  </si>
  <si>
    <t>大自然</t>
  </si>
  <si>
    <t>圣象</t>
  </si>
  <si>
    <t>久盛</t>
  </si>
  <si>
    <t>立邦</t>
  </si>
  <si>
    <t>华润</t>
  </si>
  <si>
    <t>多乐士</t>
  </si>
  <si>
    <t>兔宝宝、大参林、三千方</t>
  </si>
  <si>
    <t>兔宝宝</t>
  </si>
  <si>
    <t>大参林</t>
  </si>
  <si>
    <t>三千方</t>
  </si>
  <si>
    <t>海马、皇冠、华德</t>
  </si>
  <si>
    <t>海马</t>
  </si>
  <si>
    <t>皇冠</t>
  </si>
  <si>
    <t>华德</t>
  </si>
  <si>
    <t>鸽牌</t>
  </si>
  <si>
    <t>渝丰</t>
  </si>
  <si>
    <t>三峡</t>
  </si>
  <si>
    <t>西门子</t>
  </si>
  <si>
    <t>施耐德</t>
  </si>
  <si>
    <t>松下</t>
  </si>
  <si>
    <t>美的</t>
  </si>
  <si>
    <t>日丰</t>
  </si>
  <si>
    <t>万丰</t>
  </si>
  <si>
    <t>顾地</t>
  </si>
  <si>
    <t>华为、皓丽、海康</t>
  </si>
  <si>
    <t>华为</t>
  </si>
  <si>
    <t>皓丽</t>
  </si>
  <si>
    <t>海康</t>
  </si>
  <si>
    <t>ITC、β3、京邦</t>
  </si>
  <si>
    <t>ITC</t>
  </si>
  <si>
    <t>β3</t>
  </si>
  <si>
    <t>京邦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</si>
</sst>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b/>
      <sz val="10"/>
      <name val="黑体"/>
      <charset val="134"/>
    </font>
    <font>
      <sz val="11"/>
      <name val="宋体"/>
      <charset val="134"/>
    </font>
    <font>
      <b/>
      <sz val="14"/>
      <name val="微软雅黑"/>
      <charset val="134"/>
    </font>
    <font>
      <sz val="10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5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7" borderId="7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8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3" fillId="0" borderId="0"/>
    <xf numFmtId="0" fontId="34" fillId="0" borderId="0">
      <alignment vertical="center"/>
    </xf>
    <xf numFmtId="0" fontId="4" fillId="0" borderId="0">
      <alignment vertical="center"/>
    </xf>
    <xf numFmtId="0" fontId="6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7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176" fontId="4" fillId="0" borderId="0" xfId="0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56" applyFont="1" applyFill="1" applyAlignment="1"/>
    <xf numFmtId="0" fontId="6" fillId="0" borderId="0" xfId="56" applyFont="1" applyFill="1" applyAlignment="1">
      <alignment horizontal="center" vertical="center"/>
    </xf>
    <xf numFmtId="176" fontId="6" fillId="0" borderId="0" xfId="56" applyNumberFormat="1" applyFont="1" applyFill="1" applyAlignment="1">
      <alignment horizontal="center" vertical="center"/>
    </xf>
    <xf numFmtId="0" fontId="7" fillId="4" borderId="0" xfId="56" applyFont="1" applyFill="1" applyAlignment="1">
      <alignment horizontal="right" vertical="center" wrapText="1"/>
    </xf>
    <xf numFmtId="0" fontId="7" fillId="4" borderId="0" xfId="56" applyFont="1" applyFill="1" applyAlignment="1">
      <alignment horizontal="center" vertical="center" wrapText="1"/>
    </xf>
    <xf numFmtId="0" fontId="8" fillId="4" borderId="0" xfId="56" applyFont="1" applyFill="1" applyAlignment="1">
      <alignment horizontal="center" vertical="center" wrapText="1"/>
    </xf>
    <xf numFmtId="0" fontId="7" fillId="4" borderId="0" xfId="56" applyFont="1" applyFill="1" applyAlignment="1">
      <alignment vertical="center" wrapText="1"/>
    </xf>
    <xf numFmtId="0" fontId="9" fillId="4" borderId="1" xfId="56" applyFont="1" applyFill="1" applyBorder="1" applyAlignment="1">
      <alignment horizontal="center" vertical="center" wrapText="1"/>
    </xf>
    <xf numFmtId="0" fontId="7" fillId="4" borderId="1" xfId="56" applyFont="1" applyFill="1" applyBorder="1" applyAlignment="1">
      <alignment horizontal="center" vertical="center" wrapText="1"/>
    </xf>
    <xf numFmtId="0" fontId="7" fillId="4" borderId="1" xfId="56" applyFont="1" applyFill="1" applyBorder="1" applyAlignment="1">
      <alignment horizontal="left" vertical="center" wrapText="1"/>
    </xf>
    <xf numFmtId="176" fontId="7" fillId="4" borderId="0" xfId="56" applyNumberFormat="1" applyFont="1" applyFill="1" applyAlignment="1">
      <alignment horizontal="center" vertical="center" wrapText="1"/>
    </xf>
    <xf numFmtId="176" fontId="8" fillId="4" borderId="0" xfId="56" applyNumberFormat="1" applyFont="1" applyFill="1" applyAlignment="1">
      <alignment horizontal="center" vertical="center" wrapText="1"/>
    </xf>
    <xf numFmtId="176" fontId="9" fillId="4" borderId="1" xfId="56" applyNumberFormat="1" applyFont="1" applyFill="1" applyBorder="1" applyAlignment="1">
      <alignment horizontal="center" vertical="center" wrapText="1"/>
    </xf>
    <xf numFmtId="0" fontId="10" fillId="0" borderId="1" xfId="56" applyFont="1" applyFill="1" applyBorder="1" applyAlignment="1">
      <alignment horizontal="center" vertical="center" wrapText="1"/>
    </xf>
    <xf numFmtId="176" fontId="7" fillId="4" borderId="1" xfId="56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176" fontId="13" fillId="0" borderId="2" xfId="0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vertical="center" wrapText="1"/>
    </xf>
    <xf numFmtId="176" fontId="13" fillId="0" borderId="2" xfId="0" applyNumberFormat="1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</xf>
    <xf numFmtId="49" fontId="13" fillId="0" borderId="2" xfId="0" applyNumberFormat="1" applyFont="1" applyBorder="1" applyAlignment="1" applyProtection="1">
      <alignment vertical="center" wrapText="1"/>
    </xf>
    <xf numFmtId="176" fontId="13" fillId="0" borderId="2" xfId="0" applyNumberFormat="1" applyFont="1" applyFill="1" applyBorder="1" applyAlignment="1" applyProtection="1">
      <alignment horizontal="center" vertical="center" wrapText="1"/>
    </xf>
    <xf numFmtId="10" fontId="4" fillId="0" borderId="0" xfId="0" applyNumberFormat="1" applyFont="1">
      <alignment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5 2" xfId="50"/>
    <cellStyle name="常规 3" xfId="51"/>
    <cellStyle name="常规 7" xfId="52"/>
    <cellStyle name="常规_Sheet1" xfId="53"/>
    <cellStyle name="常规 2 2" xfId="54"/>
    <cellStyle name="常规 2" xfId="55"/>
    <cellStyle name="Normal" xfId="56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13"/>
  <sheetViews>
    <sheetView tabSelected="1" view="pageBreakPreview" zoomScaleNormal="100" workbookViewId="0">
      <selection activeCell="C13" sqref="C13"/>
    </sheetView>
  </sheetViews>
  <sheetFormatPr defaultColWidth="10.8333333333333" defaultRowHeight="14.4" customHeight="1" outlineLevelCol="4"/>
  <cols>
    <col min="1" max="1" width="9.25" style="50" customWidth="1"/>
    <col min="2" max="2" width="33.125" style="48" customWidth="1"/>
    <col min="3" max="4" width="18.375" style="48" customWidth="1"/>
    <col min="5" max="5" width="22.625" style="48" customWidth="1"/>
    <col min="6" max="16384" width="10.8333333333333" style="48"/>
  </cols>
  <sheetData>
    <row r="1" s="48" customFormat="1" ht="50" customHeight="1" spans="1:5">
      <c r="A1" s="51" t="s">
        <v>0</v>
      </c>
      <c r="B1" s="51"/>
      <c r="C1" s="51"/>
      <c r="D1" s="51"/>
      <c r="E1" s="51"/>
    </row>
    <row r="2" s="49" customFormat="1" ht="33" customHeight="1" spans="1:5">
      <c r="A2" s="52" t="s">
        <v>1</v>
      </c>
      <c r="B2" s="53" t="s">
        <v>2</v>
      </c>
      <c r="C2" s="54" t="s">
        <v>3</v>
      </c>
      <c r="D2" s="54" t="s">
        <v>4</v>
      </c>
      <c r="E2" s="54" t="s">
        <v>5</v>
      </c>
    </row>
    <row r="3" s="49" customFormat="1" ht="33" customHeight="1" spans="1:5">
      <c r="A3" s="55" t="s">
        <v>6</v>
      </c>
      <c r="B3" s="56" t="s">
        <v>7</v>
      </c>
      <c r="C3" s="57">
        <v>1446973.872</v>
      </c>
      <c r="D3" s="57"/>
      <c r="E3" s="57" t="s">
        <v>8</v>
      </c>
    </row>
    <row r="4" s="49" customFormat="1" ht="33" customHeight="1" spans="1:5">
      <c r="A4" s="55">
        <v>1</v>
      </c>
      <c r="B4" s="58" t="s">
        <v>9</v>
      </c>
      <c r="C4" s="57">
        <v>1416973.872</v>
      </c>
      <c r="D4" s="57"/>
      <c r="E4" s="57" t="s">
        <v>8</v>
      </c>
    </row>
    <row r="5" s="49" customFormat="1" ht="33" customHeight="1" spans="1:5">
      <c r="A5" s="55">
        <v>2</v>
      </c>
      <c r="B5" s="58" t="s">
        <v>10</v>
      </c>
      <c r="C5" s="57">
        <v>30000</v>
      </c>
      <c r="D5" s="57"/>
      <c r="E5" s="57"/>
    </row>
    <row r="6" s="49" customFormat="1" ht="33" customHeight="1" spans="1:5">
      <c r="A6" s="53"/>
      <c r="B6" s="59" t="s">
        <v>11</v>
      </c>
      <c r="C6" s="60">
        <f>SUM(C3:C3)</f>
        <v>1446973.872</v>
      </c>
      <c r="D6" s="60">
        <f>D3</f>
        <v>0</v>
      </c>
      <c r="E6" s="57" t="s">
        <v>8</v>
      </c>
    </row>
    <row r="7" s="48" customFormat="1" customHeight="1" spans="1:1">
      <c r="A7" s="50"/>
    </row>
    <row r="8" s="48" customFormat="1" customHeight="1" spans="1:1">
      <c r="A8" s="50"/>
    </row>
    <row r="9" s="48" customFormat="1" customHeight="1" spans="1:1">
      <c r="A9" s="50"/>
    </row>
    <row r="10" s="48" customFormat="1" customHeight="1" spans="1:1">
      <c r="A10" s="50"/>
    </row>
    <row r="11" s="48" customFormat="1" customHeight="1" spans="1:4">
      <c r="A11" s="50"/>
      <c r="C11" s="61"/>
      <c r="D11" s="61"/>
    </row>
    <row r="12" customHeight="1" spans="3:4">
      <c r="C12" s="61"/>
      <c r="D12" s="61"/>
    </row>
    <row r="13" customHeight="1" spans="3:4">
      <c r="C13" s="61"/>
      <c r="D13" s="61"/>
    </row>
  </sheetData>
  <mergeCells count="1">
    <mergeCell ref="A1:E1"/>
  </mergeCells>
  <pageMargins left="0.7" right="0.7" top="0.75" bottom="0.75" header="0.3" footer="0.3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25"/>
  <sheetViews>
    <sheetView view="pageBreakPreview" zoomScale="130" zoomScaleNormal="100" workbookViewId="0">
      <pane ySplit="5" topLeftCell="A121" activePane="bottomLeft" state="frozen"/>
      <selection/>
      <selection pane="bottomLeft" activeCell="I7" sqref="I7"/>
    </sheetView>
  </sheetViews>
  <sheetFormatPr defaultColWidth="6.54166666666667" defaultRowHeight="12"/>
  <cols>
    <col min="1" max="1" width="4.60833333333333" style="33" customWidth="1"/>
    <col min="2" max="2" width="7.875" style="33" customWidth="1"/>
    <col min="3" max="3" width="12" style="33" customWidth="1"/>
    <col min="4" max="4" width="12.85" style="33" customWidth="1"/>
    <col min="5" max="5" width="13.3333333333333" style="33" customWidth="1"/>
    <col min="6" max="6" width="5.86666666666667" style="34" customWidth="1"/>
    <col min="7" max="7" width="6.34166666666667" style="34" customWidth="1"/>
    <col min="8" max="8" width="9.70833333333333" style="34" customWidth="1"/>
    <col min="9" max="9" width="9.70833333333333" style="35" customWidth="1"/>
    <col min="10" max="12" width="9.70833333333333" style="34" customWidth="1"/>
    <col min="13" max="13" width="5.38333333333333" style="33" customWidth="1"/>
    <col min="14" max="16384" width="6.54166666666667" style="33"/>
  </cols>
  <sheetData>
    <row r="1" s="33" customFormat="1" ht="24" customHeight="1" spans="1:12">
      <c r="A1" s="36" t="s">
        <v>12</v>
      </c>
      <c r="B1" s="36"/>
      <c r="C1" s="36"/>
      <c r="D1" s="36"/>
      <c r="E1" s="36"/>
      <c r="F1" s="37"/>
      <c r="G1" s="37"/>
      <c r="H1" s="37"/>
      <c r="I1" s="43"/>
      <c r="J1" s="37"/>
      <c r="K1" s="37"/>
      <c r="L1" s="37"/>
    </row>
    <row r="2" s="33" customFormat="1" ht="29.25" customHeight="1" spans="1:12">
      <c r="A2" s="38" t="s">
        <v>13</v>
      </c>
      <c r="B2" s="38"/>
      <c r="C2" s="38"/>
      <c r="D2" s="38"/>
      <c r="E2" s="38"/>
      <c r="F2" s="38"/>
      <c r="G2" s="38"/>
      <c r="H2" s="38"/>
      <c r="I2" s="44"/>
      <c r="J2" s="38"/>
      <c r="K2" s="38"/>
      <c r="L2" s="38"/>
    </row>
    <row r="3" s="33" customFormat="1" ht="18.75" customHeight="1" spans="1:12">
      <c r="A3" s="39" t="s">
        <v>14</v>
      </c>
      <c r="B3" s="39"/>
      <c r="C3" s="39"/>
      <c r="D3" s="39"/>
      <c r="E3" s="39"/>
      <c r="F3" s="37"/>
      <c r="G3" s="37"/>
      <c r="H3" s="37"/>
      <c r="I3" s="43"/>
      <c r="J3" s="37"/>
      <c r="K3" s="37"/>
      <c r="L3" s="37"/>
    </row>
    <row r="4" s="33" customFormat="1" ht="14.25" customHeight="1" spans="1:12">
      <c r="A4" s="40" t="s">
        <v>1</v>
      </c>
      <c r="B4" s="40" t="s">
        <v>15</v>
      </c>
      <c r="C4" s="40" t="s">
        <v>16</v>
      </c>
      <c r="D4" s="40" t="s">
        <v>17</v>
      </c>
      <c r="E4" s="40"/>
      <c r="F4" s="40" t="s">
        <v>18</v>
      </c>
      <c r="G4" s="40" t="s">
        <v>19</v>
      </c>
      <c r="H4" s="40" t="s">
        <v>3</v>
      </c>
      <c r="I4" s="45"/>
      <c r="J4" s="46" t="s">
        <v>20</v>
      </c>
      <c r="K4" s="46"/>
      <c r="L4" s="40" t="s">
        <v>5</v>
      </c>
    </row>
    <row r="5" s="33" customFormat="1" ht="17.25" customHeight="1" spans="1:12">
      <c r="A5" s="40"/>
      <c r="B5" s="40"/>
      <c r="C5" s="40"/>
      <c r="D5" s="40"/>
      <c r="E5" s="40"/>
      <c r="F5" s="40"/>
      <c r="G5" s="40"/>
      <c r="H5" s="40" t="s">
        <v>21</v>
      </c>
      <c r="I5" s="45" t="s">
        <v>22</v>
      </c>
      <c r="J5" s="40" t="s">
        <v>21</v>
      </c>
      <c r="K5" s="40" t="s">
        <v>22</v>
      </c>
      <c r="L5" s="40"/>
    </row>
    <row r="6" s="33" customFormat="1" ht="14.25" customHeight="1" spans="1:12">
      <c r="A6" s="41"/>
      <c r="B6" s="41" t="s">
        <v>23</v>
      </c>
      <c r="C6" s="42" t="s">
        <v>24</v>
      </c>
      <c r="D6" s="42"/>
      <c r="E6" s="42"/>
      <c r="F6" s="41"/>
      <c r="G6" s="41"/>
      <c r="H6" s="41"/>
      <c r="I6" s="47"/>
      <c r="J6" s="41"/>
      <c r="K6" s="41"/>
      <c r="L6" s="41"/>
    </row>
    <row r="7" s="33" customFormat="1" ht="171.75" customHeight="1" spans="1:12">
      <c r="A7" s="41">
        <v>1</v>
      </c>
      <c r="B7" s="41" t="s">
        <v>25</v>
      </c>
      <c r="C7" s="42" t="s">
        <v>26</v>
      </c>
      <c r="D7" s="42" t="s">
        <v>27</v>
      </c>
      <c r="E7" s="42"/>
      <c r="F7" s="41" t="s">
        <v>28</v>
      </c>
      <c r="G7" s="41">
        <v>3</v>
      </c>
      <c r="H7" s="41">
        <v>1000</v>
      </c>
      <c r="I7" s="47">
        <f>G7*H7</f>
        <v>3000</v>
      </c>
      <c r="J7" s="41"/>
      <c r="K7" s="41"/>
      <c r="L7" s="41"/>
    </row>
    <row r="8" s="33" customFormat="1" ht="149.25" customHeight="1" spans="1:12">
      <c r="A8" s="41">
        <v>2</v>
      </c>
      <c r="B8" s="41" t="s">
        <v>29</v>
      </c>
      <c r="C8" s="42" t="s">
        <v>30</v>
      </c>
      <c r="D8" s="42" t="s">
        <v>31</v>
      </c>
      <c r="E8" s="42"/>
      <c r="F8" s="41" t="s">
        <v>28</v>
      </c>
      <c r="G8" s="41">
        <v>1</v>
      </c>
      <c r="H8" s="41">
        <v>1560</v>
      </c>
      <c r="I8" s="47">
        <f t="shared" ref="I8:I39" si="0">G8*H8</f>
        <v>1560</v>
      </c>
      <c r="J8" s="41"/>
      <c r="K8" s="41"/>
      <c r="L8" s="41"/>
    </row>
    <row r="9" s="33" customFormat="1" ht="14.25" customHeight="1" spans="1:12">
      <c r="A9" s="41"/>
      <c r="B9" s="41" t="s">
        <v>32</v>
      </c>
      <c r="C9" s="42" t="s">
        <v>33</v>
      </c>
      <c r="D9" s="42"/>
      <c r="E9" s="42"/>
      <c r="F9" s="41"/>
      <c r="G9" s="41"/>
      <c r="H9" s="41"/>
      <c r="I9" s="47"/>
      <c r="J9" s="41"/>
      <c r="K9" s="41"/>
      <c r="L9" s="41"/>
    </row>
    <row r="10" s="33" customFormat="1" ht="149.25" customHeight="1" spans="1:12">
      <c r="A10" s="41">
        <v>1</v>
      </c>
      <c r="B10" s="41" t="s">
        <v>34</v>
      </c>
      <c r="C10" s="42" t="s">
        <v>35</v>
      </c>
      <c r="D10" s="42" t="s">
        <v>36</v>
      </c>
      <c r="E10" s="42"/>
      <c r="F10" s="41" t="s">
        <v>37</v>
      </c>
      <c r="G10" s="41">
        <v>4</v>
      </c>
      <c r="H10" s="41">
        <v>6500</v>
      </c>
      <c r="I10" s="47">
        <f t="shared" si="0"/>
        <v>26000</v>
      </c>
      <c r="J10" s="41"/>
      <c r="K10" s="41"/>
      <c r="L10" s="41"/>
    </row>
    <row r="11" s="33" customFormat="1" ht="149.25" customHeight="1" spans="1:12">
      <c r="A11" s="41">
        <v>2</v>
      </c>
      <c r="B11" s="41" t="s">
        <v>38</v>
      </c>
      <c r="C11" s="42" t="s">
        <v>39</v>
      </c>
      <c r="D11" s="42" t="s">
        <v>40</v>
      </c>
      <c r="E11" s="42"/>
      <c r="F11" s="41" t="s">
        <v>28</v>
      </c>
      <c r="G11" s="41">
        <v>1</v>
      </c>
      <c r="H11" s="41">
        <v>52300</v>
      </c>
      <c r="I11" s="47">
        <f t="shared" si="0"/>
        <v>52300</v>
      </c>
      <c r="J11" s="41"/>
      <c r="K11" s="41"/>
      <c r="L11" s="41"/>
    </row>
    <row r="12" s="33" customFormat="1" ht="149.25" customHeight="1" spans="1:12">
      <c r="A12" s="41">
        <v>3</v>
      </c>
      <c r="B12" s="41" t="s">
        <v>41</v>
      </c>
      <c r="C12" s="42" t="s">
        <v>42</v>
      </c>
      <c r="D12" s="42" t="s">
        <v>43</v>
      </c>
      <c r="E12" s="42"/>
      <c r="F12" s="41" t="s">
        <v>37</v>
      </c>
      <c r="G12" s="41">
        <v>1</v>
      </c>
      <c r="H12" s="41">
        <v>57200</v>
      </c>
      <c r="I12" s="47">
        <f t="shared" si="0"/>
        <v>57200</v>
      </c>
      <c r="J12" s="41"/>
      <c r="K12" s="41"/>
      <c r="L12" s="41"/>
    </row>
    <row r="13" s="33" customFormat="1" ht="149.25" customHeight="1" spans="1:12">
      <c r="A13" s="41">
        <v>4</v>
      </c>
      <c r="B13" s="41" t="s">
        <v>44</v>
      </c>
      <c r="C13" s="42" t="s">
        <v>45</v>
      </c>
      <c r="D13" s="42" t="s">
        <v>46</v>
      </c>
      <c r="E13" s="42"/>
      <c r="F13" s="41" t="s">
        <v>47</v>
      </c>
      <c r="G13" s="41">
        <v>1</v>
      </c>
      <c r="H13" s="41">
        <v>42069.69</v>
      </c>
      <c r="I13" s="47">
        <f t="shared" si="0"/>
        <v>42069.69</v>
      </c>
      <c r="J13" s="41"/>
      <c r="K13" s="41"/>
      <c r="L13" s="41"/>
    </row>
    <row r="14" s="33" customFormat="1" ht="104.25" customHeight="1" spans="1:12">
      <c r="A14" s="41">
        <v>5</v>
      </c>
      <c r="B14" s="41" t="s">
        <v>48</v>
      </c>
      <c r="C14" s="42" t="s">
        <v>49</v>
      </c>
      <c r="D14" s="42" t="s">
        <v>50</v>
      </c>
      <c r="E14" s="42"/>
      <c r="F14" s="41" t="s">
        <v>28</v>
      </c>
      <c r="G14" s="41">
        <v>2</v>
      </c>
      <c r="H14" s="41">
        <v>8900</v>
      </c>
      <c r="I14" s="47">
        <f t="shared" si="0"/>
        <v>17800</v>
      </c>
      <c r="J14" s="41"/>
      <c r="K14" s="41"/>
      <c r="L14" s="41"/>
    </row>
    <row r="15" s="33" customFormat="1" ht="171.75" customHeight="1" spans="1:12">
      <c r="A15" s="41">
        <v>6</v>
      </c>
      <c r="B15" s="41" t="s">
        <v>51</v>
      </c>
      <c r="C15" s="42" t="s">
        <v>52</v>
      </c>
      <c r="D15" s="42" t="s">
        <v>53</v>
      </c>
      <c r="E15" s="42"/>
      <c r="F15" s="41" t="s">
        <v>54</v>
      </c>
      <c r="G15" s="41">
        <v>30</v>
      </c>
      <c r="H15" s="41">
        <v>210</v>
      </c>
      <c r="I15" s="47">
        <f t="shared" si="0"/>
        <v>6300</v>
      </c>
      <c r="J15" s="41"/>
      <c r="K15" s="41"/>
      <c r="L15" s="41"/>
    </row>
    <row r="16" s="33" customFormat="1" ht="149.25" customHeight="1" spans="1:12">
      <c r="A16" s="41">
        <v>7</v>
      </c>
      <c r="B16" s="41" t="s">
        <v>55</v>
      </c>
      <c r="C16" s="42" t="s">
        <v>56</v>
      </c>
      <c r="D16" s="42" t="s">
        <v>57</v>
      </c>
      <c r="E16" s="42"/>
      <c r="F16" s="41" t="s">
        <v>37</v>
      </c>
      <c r="G16" s="41">
        <v>3</v>
      </c>
      <c r="H16" s="41">
        <v>2900</v>
      </c>
      <c r="I16" s="47">
        <f t="shared" si="0"/>
        <v>8700</v>
      </c>
      <c r="J16" s="41"/>
      <c r="K16" s="41"/>
      <c r="L16" s="41"/>
    </row>
    <row r="17" s="33" customFormat="1" ht="171.75" customHeight="1" spans="1:12">
      <c r="A17" s="41">
        <v>8</v>
      </c>
      <c r="B17" s="41" t="s">
        <v>58</v>
      </c>
      <c r="C17" s="42" t="s">
        <v>59</v>
      </c>
      <c r="D17" s="42" t="s">
        <v>60</v>
      </c>
      <c r="E17" s="42"/>
      <c r="F17" s="41" t="s">
        <v>28</v>
      </c>
      <c r="G17" s="41">
        <v>5</v>
      </c>
      <c r="H17" s="41">
        <v>850</v>
      </c>
      <c r="I17" s="47">
        <f t="shared" si="0"/>
        <v>4250</v>
      </c>
      <c r="J17" s="41"/>
      <c r="K17" s="41"/>
      <c r="L17" s="41"/>
    </row>
    <row r="18" s="33" customFormat="1" ht="14.25" customHeight="1" spans="1:12">
      <c r="A18" s="41"/>
      <c r="B18" s="41" t="s">
        <v>61</v>
      </c>
      <c r="C18" s="42" t="s">
        <v>62</v>
      </c>
      <c r="D18" s="42"/>
      <c r="E18" s="42"/>
      <c r="F18" s="41"/>
      <c r="G18" s="41"/>
      <c r="H18" s="41"/>
      <c r="I18" s="47"/>
      <c r="J18" s="41"/>
      <c r="K18" s="41"/>
      <c r="L18" s="41"/>
    </row>
    <row r="19" s="33" customFormat="1" ht="104.25" customHeight="1" spans="1:12">
      <c r="A19" s="41">
        <v>1</v>
      </c>
      <c r="B19" s="41" t="s">
        <v>63</v>
      </c>
      <c r="C19" s="42" t="s">
        <v>64</v>
      </c>
      <c r="D19" s="42" t="s">
        <v>65</v>
      </c>
      <c r="E19" s="42"/>
      <c r="F19" s="41" t="s">
        <v>66</v>
      </c>
      <c r="G19" s="41">
        <v>48</v>
      </c>
      <c r="H19" s="41">
        <v>4200</v>
      </c>
      <c r="I19" s="47">
        <f t="shared" si="0"/>
        <v>201600</v>
      </c>
      <c r="J19" s="41"/>
      <c r="K19" s="41"/>
      <c r="L19" s="41"/>
    </row>
    <row r="20" s="33" customFormat="1" ht="93" customHeight="1" spans="1:12">
      <c r="A20" s="41">
        <v>2</v>
      </c>
      <c r="B20" s="41" t="s">
        <v>67</v>
      </c>
      <c r="C20" s="42" t="s">
        <v>68</v>
      </c>
      <c r="D20" s="42" t="s">
        <v>69</v>
      </c>
      <c r="E20" s="42"/>
      <c r="F20" s="41" t="s">
        <v>66</v>
      </c>
      <c r="G20" s="41">
        <v>48</v>
      </c>
      <c r="H20" s="41">
        <v>1290</v>
      </c>
      <c r="I20" s="47">
        <f t="shared" si="0"/>
        <v>61920</v>
      </c>
      <c r="J20" s="41"/>
      <c r="K20" s="41"/>
      <c r="L20" s="41"/>
    </row>
    <row r="21" s="33" customFormat="1" ht="149.25" customHeight="1" spans="1:12">
      <c r="A21" s="41">
        <v>3</v>
      </c>
      <c r="B21" s="41" t="s">
        <v>70</v>
      </c>
      <c r="C21" s="42" t="s">
        <v>71</v>
      </c>
      <c r="D21" s="42" t="s">
        <v>72</v>
      </c>
      <c r="E21" s="42"/>
      <c r="F21" s="41" t="s">
        <v>37</v>
      </c>
      <c r="G21" s="41">
        <v>14</v>
      </c>
      <c r="H21" s="41">
        <v>2300</v>
      </c>
      <c r="I21" s="47">
        <f t="shared" si="0"/>
        <v>32200</v>
      </c>
      <c r="J21" s="41"/>
      <c r="K21" s="41"/>
      <c r="L21" s="41"/>
    </row>
    <row r="22" s="33" customFormat="1" ht="115.5" customHeight="1" spans="1:12">
      <c r="A22" s="41">
        <v>4</v>
      </c>
      <c r="B22" s="41" t="s">
        <v>73</v>
      </c>
      <c r="C22" s="42" t="s">
        <v>74</v>
      </c>
      <c r="D22" s="42" t="s">
        <v>75</v>
      </c>
      <c r="E22" s="42"/>
      <c r="F22" s="41" t="s">
        <v>47</v>
      </c>
      <c r="G22" s="41">
        <v>1</v>
      </c>
      <c r="H22" s="41">
        <v>803.3</v>
      </c>
      <c r="I22" s="47">
        <f t="shared" si="0"/>
        <v>803.3</v>
      </c>
      <c r="J22" s="41"/>
      <c r="K22" s="41"/>
      <c r="L22" s="41"/>
    </row>
    <row r="23" s="33" customFormat="1" ht="138" customHeight="1" spans="1:12">
      <c r="A23" s="41">
        <v>5</v>
      </c>
      <c r="B23" s="41" t="s">
        <v>76</v>
      </c>
      <c r="C23" s="42" t="s">
        <v>77</v>
      </c>
      <c r="D23" s="42" t="s">
        <v>78</v>
      </c>
      <c r="E23" s="42"/>
      <c r="F23" s="41" t="s">
        <v>28</v>
      </c>
      <c r="G23" s="41">
        <v>1</v>
      </c>
      <c r="H23" s="41">
        <v>1200</v>
      </c>
      <c r="I23" s="47">
        <f t="shared" si="0"/>
        <v>1200</v>
      </c>
      <c r="J23" s="41"/>
      <c r="K23" s="41"/>
      <c r="L23" s="41"/>
    </row>
    <row r="24" s="33" customFormat="1" ht="138" customHeight="1" spans="1:12">
      <c r="A24" s="41">
        <v>6</v>
      </c>
      <c r="B24" s="41" t="s">
        <v>79</v>
      </c>
      <c r="C24" s="42" t="s">
        <v>80</v>
      </c>
      <c r="D24" s="42" t="s">
        <v>81</v>
      </c>
      <c r="E24" s="42"/>
      <c r="F24" s="41" t="s">
        <v>66</v>
      </c>
      <c r="G24" s="41">
        <v>1</v>
      </c>
      <c r="H24" s="41">
        <v>1800</v>
      </c>
      <c r="I24" s="47">
        <f t="shared" si="0"/>
        <v>1800</v>
      </c>
      <c r="J24" s="41"/>
      <c r="K24" s="41"/>
      <c r="L24" s="41"/>
    </row>
    <row r="25" s="33" customFormat="1" ht="138" customHeight="1" spans="1:12">
      <c r="A25" s="41">
        <v>7</v>
      </c>
      <c r="B25" s="41" t="s">
        <v>82</v>
      </c>
      <c r="C25" s="42" t="s">
        <v>83</v>
      </c>
      <c r="D25" s="42" t="s">
        <v>84</v>
      </c>
      <c r="E25" s="42"/>
      <c r="F25" s="41" t="s">
        <v>47</v>
      </c>
      <c r="G25" s="41">
        <v>1</v>
      </c>
      <c r="H25" s="41">
        <v>38746.51</v>
      </c>
      <c r="I25" s="47">
        <f t="shared" si="0"/>
        <v>38746.51</v>
      </c>
      <c r="J25" s="41"/>
      <c r="K25" s="41"/>
      <c r="L25" s="41"/>
    </row>
    <row r="26" s="33" customFormat="1" ht="149.25" customHeight="1" spans="1:12">
      <c r="A26" s="41">
        <v>8</v>
      </c>
      <c r="B26" s="41" t="s">
        <v>85</v>
      </c>
      <c r="C26" s="42" t="s">
        <v>86</v>
      </c>
      <c r="D26" s="42" t="s">
        <v>87</v>
      </c>
      <c r="E26" s="42"/>
      <c r="F26" s="41" t="s">
        <v>54</v>
      </c>
      <c r="G26" s="41">
        <v>9.698</v>
      </c>
      <c r="H26" s="41">
        <v>1600</v>
      </c>
      <c r="I26" s="47">
        <f t="shared" si="0"/>
        <v>15516.8</v>
      </c>
      <c r="J26" s="41"/>
      <c r="K26" s="41"/>
      <c r="L26" s="41"/>
    </row>
    <row r="27" s="33" customFormat="1" ht="149.25" customHeight="1" spans="1:12">
      <c r="A27" s="41">
        <v>9</v>
      </c>
      <c r="B27" s="41" t="s">
        <v>88</v>
      </c>
      <c r="C27" s="42" t="s">
        <v>89</v>
      </c>
      <c r="D27" s="42" t="s">
        <v>90</v>
      </c>
      <c r="E27" s="42"/>
      <c r="F27" s="41" t="s">
        <v>54</v>
      </c>
      <c r="G27" s="41">
        <v>13.74</v>
      </c>
      <c r="H27" s="41">
        <v>1880</v>
      </c>
      <c r="I27" s="47">
        <f t="shared" si="0"/>
        <v>25831.2</v>
      </c>
      <c r="J27" s="41"/>
      <c r="K27" s="41"/>
      <c r="L27" s="41"/>
    </row>
    <row r="28" s="33" customFormat="1" ht="171.75" customHeight="1" spans="1:12">
      <c r="A28" s="41">
        <v>10</v>
      </c>
      <c r="B28" s="41" t="s">
        <v>91</v>
      </c>
      <c r="C28" s="42" t="s">
        <v>92</v>
      </c>
      <c r="D28" s="42" t="s">
        <v>93</v>
      </c>
      <c r="E28" s="42"/>
      <c r="F28" s="41" t="s">
        <v>28</v>
      </c>
      <c r="G28" s="41">
        <v>3</v>
      </c>
      <c r="H28" s="41">
        <v>950</v>
      </c>
      <c r="I28" s="47">
        <f t="shared" si="0"/>
        <v>2850</v>
      </c>
      <c r="J28" s="41"/>
      <c r="K28" s="41"/>
      <c r="L28" s="41"/>
    </row>
    <row r="29" s="33" customFormat="1" ht="93" customHeight="1" spans="1:12">
      <c r="A29" s="41">
        <v>11</v>
      </c>
      <c r="B29" s="41" t="s">
        <v>94</v>
      </c>
      <c r="C29" s="42" t="s">
        <v>95</v>
      </c>
      <c r="D29" s="42" t="s">
        <v>96</v>
      </c>
      <c r="E29" s="42"/>
      <c r="F29" s="41" t="s">
        <v>54</v>
      </c>
      <c r="G29" s="41">
        <v>57.11</v>
      </c>
      <c r="H29" s="41">
        <v>89</v>
      </c>
      <c r="I29" s="47">
        <f t="shared" si="0"/>
        <v>5082.79</v>
      </c>
      <c r="J29" s="41"/>
      <c r="K29" s="41"/>
      <c r="L29" s="41"/>
    </row>
    <row r="30" s="33" customFormat="1" ht="14.25" customHeight="1" spans="1:12">
      <c r="A30" s="41"/>
      <c r="B30" s="41" t="s">
        <v>97</v>
      </c>
      <c r="C30" s="42" t="s">
        <v>98</v>
      </c>
      <c r="D30" s="42"/>
      <c r="E30" s="42"/>
      <c r="F30" s="41"/>
      <c r="G30" s="41"/>
      <c r="H30" s="41"/>
      <c r="I30" s="47"/>
      <c r="J30" s="41"/>
      <c r="K30" s="41"/>
      <c r="L30" s="41"/>
    </row>
    <row r="31" s="33" customFormat="1" ht="104.25" customHeight="1" spans="1:12">
      <c r="A31" s="41">
        <v>1</v>
      </c>
      <c r="B31" s="41" t="s">
        <v>99</v>
      </c>
      <c r="C31" s="42" t="s">
        <v>64</v>
      </c>
      <c r="D31" s="42" t="s">
        <v>65</v>
      </c>
      <c r="E31" s="42"/>
      <c r="F31" s="41" t="s">
        <v>66</v>
      </c>
      <c r="G31" s="41">
        <v>6</v>
      </c>
      <c r="H31" s="41">
        <v>4200</v>
      </c>
      <c r="I31" s="47">
        <f t="shared" si="0"/>
        <v>25200</v>
      </c>
      <c r="J31" s="41"/>
      <c r="K31" s="41"/>
      <c r="L31" s="41"/>
    </row>
    <row r="32" s="33" customFormat="1" ht="93" customHeight="1" spans="1:12">
      <c r="A32" s="41">
        <v>2</v>
      </c>
      <c r="B32" s="41" t="s">
        <v>100</v>
      </c>
      <c r="C32" s="42" t="s">
        <v>68</v>
      </c>
      <c r="D32" s="42" t="s">
        <v>69</v>
      </c>
      <c r="E32" s="42"/>
      <c r="F32" s="41" t="s">
        <v>66</v>
      </c>
      <c r="G32" s="41">
        <v>6</v>
      </c>
      <c r="H32" s="41">
        <v>1290</v>
      </c>
      <c r="I32" s="47">
        <f t="shared" si="0"/>
        <v>7740</v>
      </c>
      <c r="J32" s="41"/>
      <c r="K32" s="41"/>
      <c r="L32" s="41"/>
    </row>
    <row r="33" s="33" customFormat="1" ht="115.5" customHeight="1" spans="1:12">
      <c r="A33" s="41">
        <v>3</v>
      </c>
      <c r="B33" s="41" t="s">
        <v>101</v>
      </c>
      <c r="C33" s="42" t="s">
        <v>74</v>
      </c>
      <c r="D33" s="42" t="s">
        <v>75</v>
      </c>
      <c r="E33" s="42"/>
      <c r="F33" s="41" t="s">
        <v>47</v>
      </c>
      <c r="G33" s="41">
        <v>1</v>
      </c>
      <c r="H33" s="41">
        <v>803.3</v>
      </c>
      <c r="I33" s="47">
        <f t="shared" si="0"/>
        <v>803.3</v>
      </c>
      <c r="J33" s="41"/>
      <c r="K33" s="41"/>
      <c r="L33" s="41"/>
    </row>
    <row r="34" s="33" customFormat="1" ht="171.75" customHeight="1" spans="1:12">
      <c r="A34" s="41">
        <v>4</v>
      </c>
      <c r="B34" s="41" t="s">
        <v>102</v>
      </c>
      <c r="C34" s="42" t="s">
        <v>103</v>
      </c>
      <c r="D34" s="42" t="s">
        <v>104</v>
      </c>
      <c r="E34" s="42"/>
      <c r="F34" s="41" t="s">
        <v>28</v>
      </c>
      <c r="G34" s="41">
        <v>1</v>
      </c>
      <c r="H34" s="41">
        <v>750</v>
      </c>
      <c r="I34" s="47">
        <f t="shared" si="0"/>
        <v>750</v>
      </c>
      <c r="J34" s="41"/>
      <c r="K34" s="41"/>
      <c r="L34" s="41"/>
    </row>
    <row r="35" s="33" customFormat="1" ht="14.25" customHeight="1" spans="1:12">
      <c r="A35" s="41"/>
      <c r="B35" s="41" t="s">
        <v>105</v>
      </c>
      <c r="C35" s="42" t="s">
        <v>106</v>
      </c>
      <c r="D35" s="42"/>
      <c r="E35" s="42"/>
      <c r="F35" s="41"/>
      <c r="G35" s="41"/>
      <c r="H35" s="41"/>
      <c r="I35" s="47"/>
      <c r="J35" s="41"/>
      <c r="K35" s="41"/>
      <c r="L35" s="41"/>
    </row>
    <row r="36" s="33" customFormat="1" ht="104.25" customHeight="1" spans="1:12">
      <c r="A36" s="41">
        <v>1</v>
      </c>
      <c r="B36" s="41" t="s">
        <v>107</v>
      </c>
      <c r="C36" s="42" t="s">
        <v>64</v>
      </c>
      <c r="D36" s="42" t="s">
        <v>65</v>
      </c>
      <c r="E36" s="42"/>
      <c r="F36" s="41" t="s">
        <v>66</v>
      </c>
      <c r="G36" s="41">
        <v>4</v>
      </c>
      <c r="H36" s="41">
        <v>4200</v>
      </c>
      <c r="I36" s="47">
        <f t="shared" si="0"/>
        <v>16800</v>
      </c>
      <c r="J36" s="41"/>
      <c r="K36" s="41"/>
      <c r="L36" s="41"/>
    </row>
    <row r="37" s="33" customFormat="1" ht="93" customHeight="1" spans="1:12">
      <c r="A37" s="41">
        <v>2</v>
      </c>
      <c r="B37" s="41" t="s">
        <v>108</v>
      </c>
      <c r="C37" s="42" t="s">
        <v>68</v>
      </c>
      <c r="D37" s="42" t="s">
        <v>69</v>
      </c>
      <c r="E37" s="42"/>
      <c r="F37" s="41" t="s">
        <v>66</v>
      </c>
      <c r="G37" s="41">
        <v>4</v>
      </c>
      <c r="H37" s="41">
        <v>1290</v>
      </c>
      <c r="I37" s="47">
        <f t="shared" si="0"/>
        <v>5160</v>
      </c>
      <c r="J37" s="41"/>
      <c r="K37" s="41"/>
      <c r="L37" s="41"/>
    </row>
    <row r="38" s="33" customFormat="1" ht="115.5" customHeight="1" spans="1:12">
      <c r="A38" s="41">
        <v>3</v>
      </c>
      <c r="B38" s="41" t="s">
        <v>109</v>
      </c>
      <c r="C38" s="42" t="s">
        <v>74</v>
      </c>
      <c r="D38" s="42" t="s">
        <v>75</v>
      </c>
      <c r="E38" s="42"/>
      <c r="F38" s="41" t="s">
        <v>47</v>
      </c>
      <c r="G38" s="41">
        <v>1</v>
      </c>
      <c r="H38" s="41">
        <v>803.3</v>
      </c>
      <c r="I38" s="47">
        <f t="shared" si="0"/>
        <v>803.3</v>
      </c>
      <c r="J38" s="41"/>
      <c r="K38" s="41"/>
      <c r="L38" s="41"/>
    </row>
    <row r="39" s="33" customFormat="1" ht="171.75" customHeight="1" spans="1:12">
      <c r="A39" s="41">
        <v>4</v>
      </c>
      <c r="B39" s="41" t="s">
        <v>110</v>
      </c>
      <c r="C39" s="42" t="s">
        <v>103</v>
      </c>
      <c r="D39" s="42" t="s">
        <v>104</v>
      </c>
      <c r="E39" s="42"/>
      <c r="F39" s="41" t="s">
        <v>28</v>
      </c>
      <c r="G39" s="41">
        <v>1</v>
      </c>
      <c r="H39" s="41">
        <v>750</v>
      </c>
      <c r="I39" s="47">
        <f t="shared" si="0"/>
        <v>750</v>
      </c>
      <c r="J39" s="41"/>
      <c r="K39" s="41"/>
      <c r="L39" s="41"/>
    </row>
    <row r="40" s="33" customFormat="1" ht="104.25" customHeight="1" spans="1:12">
      <c r="A40" s="41">
        <v>5</v>
      </c>
      <c r="B40" s="41" t="s">
        <v>111</v>
      </c>
      <c r="C40" s="42" t="s">
        <v>112</v>
      </c>
      <c r="D40" s="42" t="s">
        <v>113</v>
      </c>
      <c r="E40" s="42"/>
      <c r="F40" s="41" t="s">
        <v>28</v>
      </c>
      <c r="G40" s="41">
        <v>1</v>
      </c>
      <c r="H40" s="41">
        <v>3400</v>
      </c>
      <c r="I40" s="47">
        <f t="shared" ref="I40:I71" si="1">G40*H40</f>
        <v>3400</v>
      </c>
      <c r="J40" s="41"/>
      <c r="K40" s="41"/>
      <c r="L40" s="41"/>
    </row>
    <row r="41" s="33" customFormat="1" ht="104.25" customHeight="1" spans="1:12">
      <c r="A41" s="41">
        <v>6</v>
      </c>
      <c r="B41" s="41" t="s">
        <v>114</v>
      </c>
      <c r="C41" s="42" t="s">
        <v>115</v>
      </c>
      <c r="D41" s="42" t="s">
        <v>116</v>
      </c>
      <c r="E41" s="42"/>
      <c r="F41" s="41" t="s">
        <v>37</v>
      </c>
      <c r="G41" s="41">
        <v>1</v>
      </c>
      <c r="H41" s="41">
        <v>2600</v>
      </c>
      <c r="I41" s="47">
        <f t="shared" si="1"/>
        <v>2600</v>
      </c>
      <c r="J41" s="41"/>
      <c r="K41" s="41"/>
      <c r="L41" s="41"/>
    </row>
    <row r="42" s="33" customFormat="1" ht="104.25" customHeight="1" spans="1:12">
      <c r="A42" s="41">
        <v>7</v>
      </c>
      <c r="B42" s="41" t="s">
        <v>117</v>
      </c>
      <c r="C42" s="42" t="s">
        <v>118</v>
      </c>
      <c r="D42" s="42" t="s">
        <v>119</v>
      </c>
      <c r="E42" s="42"/>
      <c r="F42" s="41" t="s">
        <v>37</v>
      </c>
      <c r="G42" s="41">
        <v>1</v>
      </c>
      <c r="H42" s="41">
        <v>1500</v>
      </c>
      <c r="I42" s="47">
        <f t="shared" si="1"/>
        <v>1500</v>
      </c>
      <c r="J42" s="41"/>
      <c r="K42" s="41"/>
      <c r="L42" s="41"/>
    </row>
    <row r="43" s="33" customFormat="1" ht="14.25" customHeight="1" spans="1:12">
      <c r="A43" s="41"/>
      <c r="B43" s="41" t="s">
        <v>120</v>
      </c>
      <c r="C43" s="42" t="s">
        <v>121</v>
      </c>
      <c r="D43" s="42"/>
      <c r="E43" s="42"/>
      <c r="F43" s="41"/>
      <c r="G43" s="41"/>
      <c r="H43" s="41"/>
      <c r="I43" s="47"/>
      <c r="J43" s="41"/>
      <c r="K43" s="41"/>
      <c r="L43" s="41"/>
    </row>
    <row r="44" s="33" customFormat="1" ht="104.25" customHeight="1" spans="1:12">
      <c r="A44" s="41">
        <v>1</v>
      </c>
      <c r="B44" s="41" t="s">
        <v>122</v>
      </c>
      <c r="C44" s="42" t="s">
        <v>64</v>
      </c>
      <c r="D44" s="42" t="s">
        <v>65</v>
      </c>
      <c r="E44" s="42"/>
      <c r="F44" s="41" t="s">
        <v>66</v>
      </c>
      <c r="G44" s="41">
        <v>2</v>
      </c>
      <c r="H44" s="41">
        <v>4200</v>
      </c>
      <c r="I44" s="47">
        <f t="shared" si="1"/>
        <v>8400</v>
      </c>
      <c r="J44" s="41"/>
      <c r="K44" s="41"/>
      <c r="L44" s="41"/>
    </row>
    <row r="45" s="33" customFormat="1" ht="93" customHeight="1" spans="1:12">
      <c r="A45" s="41">
        <v>2</v>
      </c>
      <c r="B45" s="41" t="s">
        <v>123</v>
      </c>
      <c r="C45" s="42" t="s">
        <v>68</v>
      </c>
      <c r="D45" s="42" t="s">
        <v>69</v>
      </c>
      <c r="E45" s="42"/>
      <c r="F45" s="41" t="s">
        <v>66</v>
      </c>
      <c r="G45" s="41">
        <v>2</v>
      </c>
      <c r="H45" s="41">
        <v>1290</v>
      </c>
      <c r="I45" s="47">
        <f t="shared" si="1"/>
        <v>2580</v>
      </c>
      <c r="J45" s="41"/>
      <c r="K45" s="41"/>
      <c r="L45" s="41"/>
    </row>
    <row r="46" s="33" customFormat="1" ht="115.5" customHeight="1" spans="1:12">
      <c r="A46" s="41">
        <v>3</v>
      </c>
      <c r="B46" s="41" t="s">
        <v>124</v>
      </c>
      <c r="C46" s="42" t="s">
        <v>74</v>
      </c>
      <c r="D46" s="42" t="s">
        <v>75</v>
      </c>
      <c r="E46" s="42"/>
      <c r="F46" s="41" t="s">
        <v>47</v>
      </c>
      <c r="G46" s="41">
        <v>1</v>
      </c>
      <c r="H46" s="41">
        <v>803.3</v>
      </c>
      <c r="I46" s="47">
        <f t="shared" si="1"/>
        <v>803.3</v>
      </c>
      <c r="J46" s="41"/>
      <c r="K46" s="41"/>
      <c r="L46" s="41"/>
    </row>
    <row r="47" s="33" customFormat="1" ht="149.25" customHeight="1" spans="1:12">
      <c r="A47" s="41">
        <v>4</v>
      </c>
      <c r="B47" s="41" t="s">
        <v>125</v>
      </c>
      <c r="C47" s="42" t="s">
        <v>126</v>
      </c>
      <c r="D47" s="42" t="s">
        <v>127</v>
      </c>
      <c r="E47" s="42"/>
      <c r="F47" s="41" t="s">
        <v>66</v>
      </c>
      <c r="G47" s="41">
        <v>1</v>
      </c>
      <c r="H47" s="41">
        <v>2500</v>
      </c>
      <c r="I47" s="47">
        <f t="shared" si="1"/>
        <v>2500</v>
      </c>
      <c r="J47" s="41"/>
      <c r="K47" s="41"/>
      <c r="L47" s="41"/>
    </row>
    <row r="48" s="33" customFormat="1" ht="104.25" customHeight="1" spans="1:12">
      <c r="A48" s="41">
        <v>5</v>
      </c>
      <c r="B48" s="41" t="s">
        <v>128</v>
      </c>
      <c r="C48" s="42" t="s">
        <v>112</v>
      </c>
      <c r="D48" s="42" t="s">
        <v>113</v>
      </c>
      <c r="E48" s="42"/>
      <c r="F48" s="41" t="s">
        <v>28</v>
      </c>
      <c r="G48" s="41">
        <v>1</v>
      </c>
      <c r="H48" s="41">
        <v>3400</v>
      </c>
      <c r="I48" s="47">
        <f t="shared" si="1"/>
        <v>3400</v>
      </c>
      <c r="J48" s="41"/>
      <c r="K48" s="41"/>
      <c r="L48" s="41"/>
    </row>
    <row r="49" s="33" customFormat="1" ht="104.25" customHeight="1" spans="1:12">
      <c r="A49" s="41">
        <v>6</v>
      </c>
      <c r="B49" s="41" t="s">
        <v>129</v>
      </c>
      <c r="C49" s="42" t="s">
        <v>115</v>
      </c>
      <c r="D49" s="42" t="s">
        <v>116</v>
      </c>
      <c r="E49" s="42"/>
      <c r="F49" s="41" t="s">
        <v>37</v>
      </c>
      <c r="G49" s="41">
        <v>1</v>
      </c>
      <c r="H49" s="41">
        <v>2600</v>
      </c>
      <c r="I49" s="47">
        <f t="shared" si="1"/>
        <v>2600</v>
      </c>
      <c r="J49" s="41"/>
      <c r="K49" s="41"/>
      <c r="L49" s="41"/>
    </row>
    <row r="50" s="33" customFormat="1" ht="104.25" customHeight="1" spans="1:12">
      <c r="A50" s="41">
        <v>7</v>
      </c>
      <c r="B50" s="41" t="s">
        <v>130</v>
      </c>
      <c r="C50" s="42" t="s">
        <v>118</v>
      </c>
      <c r="D50" s="42" t="s">
        <v>119</v>
      </c>
      <c r="E50" s="42"/>
      <c r="F50" s="41" t="s">
        <v>37</v>
      </c>
      <c r="G50" s="41">
        <v>1</v>
      </c>
      <c r="H50" s="41">
        <v>1500</v>
      </c>
      <c r="I50" s="47">
        <f t="shared" si="1"/>
        <v>1500</v>
      </c>
      <c r="J50" s="41"/>
      <c r="K50" s="41"/>
      <c r="L50" s="41"/>
    </row>
    <row r="51" s="33" customFormat="1" ht="171.75" customHeight="1" spans="1:12">
      <c r="A51" s="41">
        <v>8</v>
      </c>
      <c r="B51" s="41" t="s">
        <v>131</v>
      </c>
      <c r="C51" s="42" t="s">
        <v>103</v>
      </c>
      <c r="D51" s="42" t="s">
        <v>104</v>
      </c>
      <c r="E51" s="42"/>
      <c r="F51" s="41" t="s">
        <v>28</v>
      </c>
      <c r="G51" s="41">
        <v>1</v>
      </c>
      <c r="H51" s="41">
        <v>750</v>
      </c>
      <c r="I51" s="47">
        <f t="shared" si="1"/>
        <v>750</v>
      </c>
      <c r="J51" s="41"/>
      <c r="K51" s="41"/>
      <c r="L51" s="41"/>
    </row>
    <row r="52" s="33" customFormat="1" ht="149.25" customHeight="1" spans="1:12">
      <c r="A52" s="41">
        <v>9</v>
      </c>
      <c r="B52" s="41" t="s">
        <v>132</v>
      </c>
      <c r="C52" s="42" t="s">
        <v>133</v>
      </c>
      <c r="D52" s="42" t="s">
        <v>134</v>
      </c>
      <c r="E52" s="42"/>
      <c r="F52" s="41" t="s">
        <v>37</v>
      </c>
      <c r="G52" s="41">
        <v>1</v>
      </c>
      <c r="H52" s="41">
        <v>2300</v>
      </c>
      <c r="I52" s="47">
        <f t="shared" si="1"/>
        <v>2300</v>
      </c>
      <c r="J52" s="41"/>
      <c r="K52" s="41"/>
      <c r="L52" s="41"/>
    </row>
    <row r="53" s="33" customFormat="1" ht="14.25" customHeight="1" spans="1:12">
      <c r="A53" s="41"/>
      <c r="B53" s="41" t="s">
        <v>135</v>
      </c>
      <c r="C53" s="42" t="s">
        <v>136</v>
      </c>
      <c r="D53" s="42"/>
      <c r="E53" s="42"/>
      <c r="F53" s="41"/>
      <c r="G53" s="41"/>
      <c r="H53" s="41"/>
      <c r="I53" s="47"/>
      <c r="J53" s="41"/>
      <c r="K53" s="41"/>
      <c r="L53" s="41"/>
    </row>
    <row r="54" s="33" customFormat="1" ht="104.25" customHeight="1" spans="1:12">
      <c r="A54" s="41">
        <v>1</v>
      </c>
      <c r="B54" s="41" t="s">
        <v>137</v>
      </c>
      <c r="C54" s="42" t="s">
        <v>64</v>
      </c>
      <c r="D54" s="42" t="s">
        <v>65</v>
      </c>
      <c r="E54" s="42"/>
      <c r="F54" s="41" t="s">
        <v>66</v>
      </c>
      <c r="G54" s="41">
        <v>6</v>
      </c>
      <c r="H54" s="41">
        <v>4200</v>
      </c>
      <c r="I54" s="47">
        <f t="shared" si="1"/>
        <v>25200</v>
      </c>
      <c r="J54" s="41"/>
      <c r="K54" s="41"/>
      <c r="L54" s="41"/>
    </row>
    <row r="55" s="33" customFormat="1" ht="93" customHeight="1" spans="1:12">
      <c r="A55" s="41">
        <v>2</v>
      </c>
      <c r="B55" s="41" t="s">
        <v>138</v>
      </c>
      <c r="C55" s="42" t="s">
        <v>68</v>
      </c>
      <c r="D55" s="42" t="s">
        <v>69</v>
      </c>
      <c r="E55" s="42"/>
      <c r="F55" s="41" t="s">
        <v>66</v>
      </c>
      <c r="G55" s="41">
        <v>6</v>
      </c>
      <c r="H55" s="41">
        <v>1290</v>
      </c>
      <c r="I55" s="47">
        <f t="shared" si="1"/>
        <v>7740</v>
      </c>
      <c r="J55" s="41"/>
      <c r="K55" s="41"/>
      <c r="L55" s="41"/>
    </row>
    <row r="56" s="33" customFormat="1" ht="138" customHeight="1" spans="1:12">
      <c r="A56" s="41">
        <v>3</v>
      </c>
      <c r="B56" s="41" t="s">
        <v>139</v>
      </c>
      <c r="C56" s="42" t="s">
        <v>140</v>
      </c>
      <c r="D56" s="42" t="s">
        <v>141</v>
      </c>
      <c r="E56" s="42"/>
      <c r="F56" s="41" t="s">
        <v>37</v>
      </c>
      <c r="G56" s="41">
        <v>1</v>
      </c>
      <c r="H56" s="41">
        <v>1800</v>
      </c>
      <c r="I56" s="47">
        <f t="shared" si="1"/>
        <v>1800</v>
      </c>
      <c r="J56" s="41"/>
      <c r="K56" s="41"/>
      <c r="L56" s="41"/>
    </row>
    <row r="57" s="33" customFormat="1" ht="115.5" customHeight="1" spans="1:12">
      <c r="A57" s="41">
        <v>4</v>
      </c>
      <c r="B57" s="41" t="s">
        <v>142</v>
      </c>
      <c r="C57" s="42" t="s">
        <v>74</v>
      </c>
      <c r="D57" s="42" t="s">
        <v>75</v>
      </c>
      <c r="E57" s="42"/>
      <c r="F57" s="41" t="s">
        <v>47</v>
      </c>
      <c r="G57" s="41">
        <v>1</v>
      </c>
      <c r="H57" s="41">
        <v>803.3</v>
      </c>
      <c r="I57" s="47">
        <f t="shared" si="1"/>
        <v>803.3</v>
      </c>
      <c r="J57" s="41"/>
      <c r="K57" s="41"/>
      <c r="L57" s="41"/>
    </row>
    <row r="58" s="33" customFormat="1" ht="149.25" customHeight="1" spans="1:12">
      <c r="A58" s="41">
        <v>5</v>
      </c>
      <c r="B58" s="41" t="s">
        <v>143</v>
      </c>
      <c r="C58" s="42" t="s">
        <v>144</v>
      </c>
      <c r="D58" s="42" t="s">
        <v>145</v>
      </c>
      <c r="E58" s="42"/>
      <c r="F58" s="41" t="s">
        <v>66</v>
      </c>
      <c r="G58" s="41">
        <v>4</v>
      </c>
      <c r="H58" s="41">
        <v>3000</v>
      </c>
      <c r="I58" s="47">
        <f t="shared" si="1"/>
        <v>12000</v>
      </c>
      <c r="J58" s="41"/>
      <c r="K58" s="41"/>
      <c r="L58" s="41"/>
    </row>
    <row r="59" s="33" customFormat="1" ht="104.25" customHeight="1" spans="1:12">
      <c r="A59" s="41">
        <v>6</v>
      </c>
      <c r="B59" s="41" t="s">
        <v>146</v>
      </c>
      <c r="C59" s="42" t="s">
        <v>112</v>
      </c>
      <c r="D59" s="42" t="s">
        <v>113</v>
      </c>
      <c r="E59" s="42"/>
      <c r="F59" s="41" t="s">
        <v>28</v>
      </c>
      <c r="G59" s="41">
        <v>1</v>
      </c>
      <c r="H59" s="41">
        <v>3400</v>
      </c>
      <c r="I59" s="47">
        <f t="shared" si="1"/>
        <v>3400</v>
      </c>
      <c r="J59" s="41"/>
      <c r="K59" s="41"/>
      <c r="L59" s="41"/>
    </row>
    <row r="60" s="33" customFormat="1" ht="104.25" customHeight="1" spans="1:12">
      <c r="A60" s="41">
        <v>7</v>
      </c>
      <c r="B60" s="41" t="s">
        <v>147</v>
      </c>
      <c r="C60" s="42" t="s">
        <v>115</v>
      </c>
      <c r="D60" s="42" t="s">
        <v>116</v>
      </c>
      <c r="E60" s="42"/>
      <c r="F60" s="41" t="s">
        <v>37</v>
      </c>
      <c r="G60" s="41">
        <v>1</v>
      </c>
      <c r="H60" s="41">
        <v>2600</v>
      </c>
      <c r="I60" s="47">
        <f t="shared" si="1"/>
        <v>2600</v>
      </c>
      <c r="J60" s="41"/>
      <c r="K60" s="41"/>
      <c r="L60" s="41"/>
    </row>
    <row r="61" s="33" customFormat="1" ht="104.25" customHeight="1" spans="1:12">
      <c r="A61" s="41">
        <v>8</v>
      </c>
      <c r="B61" s="41" t="s">
        <v>148</v>
      </c>
      <c r="C61" s="42" t="s">
        <v>118</v>
      </c>
      <c r="D61" s="42" t="s">
        <v>119</v>
      </c>
      <c r="E61" s="42"/>
      <c r="F61" s="41" t="s">
        <v>37</v>
      </c>
      <c r="G61" s="41">
        <v>1</v>
      </c>
      <c r="H61" s="41">
        <v>1500</v>
      </c>
      <c r="I61" s="47">
        <f t="shared" si="1"/>
        <v>1500</v>
      </c>
      <c r="J61" s="41"/>
      <c r="K61" s="41"/>
      <c r="L61" s="41"/>
    </row>
    <row r="62" s="33" customFormat="1" ht="171.75" customHeight="1" spans="1:12">
      <c r="A62" s="41">
        <v>9</v>
      </c>
      <c r="B62" s="41" t="s">
        <v>149</v>
      </c>
      <c r="C62" s="42" t="s">
        <v>150</v>
      </c>
      <c r="D62" s="42" t="s">
        <v>151</v>
      </c>
      <c r="E62" s="42"/>
      <c r="F62" s="41" t="s">
        <v>28</v>
      </c>
      <c r="G62" s="41">
        <v>1</v>
      </c>
      <c r="H62" s="41">
        <v>650</v>
      </c>
      <c r="I62" s="47">
        <f t="shared" si="1"/>
        <v>650</v>
      </c>
      <c r="J62" s="41"/>
      <c r="K62" s="41"/>
      <c r="L62" s="41"/>
    </row>
    <row r="63" s="33" customFormat="1" ht="14.25" customHeight="1" spans="1:12">
      <c r="A63" s="41"/>
      <c r="B63" s="41" t="s">
        <v>152</v>
      </c>
      <c r="C63" s="42" t="s">
        <v>153</v>
      </c>
      <c r="D63" s="42"/>
      <c r="E63" s="42"/>
      <c r="F63" s="41"/>
      <c r="G63" s="41"/>
      <c r="H63" s="41"/>
      <c r="I63" s="47"/>
      <c r="J63" s="41"/>
      <c r="K63" s="41"/>
      <c r="L63" s="41"/>
    </row>
    <row r="64" s="33" customFormat="1" ht="104.25" customHeight="1" spans="1:12">
      <c r="A64" s="41">
        <v>1</v>
      </c>
      <c r="B64" s="41" t="s">
        <v>154</v>
      </c>
      <c r="C64" s="42" t="s">
        <v>155</v>
      </c>
      <c r="D64" s="42" t="s">
        <v>65</v>
      </c>
      <c r="E64" s="42"/>
      <c r="F64" s="41" t="s">
        <v>66</v>
      </c>
      <c r="G64" s="41">
        <v>6</v>
      </c>
      <c r="H64" s="41">
        <v>4200</v>
      </c>
      <c r="I64" s="47">
        <f t="shared" si="1"/>
        <v>25200</v>
      </c>
      <c r="J64" s="41"/>
      <c r="K64" s="41"/>
      <c r="L64" s="41"/>
    </row>
    <row r="65" s="33" customFormat="1" ht="93" customHeight="1" spans="1:12">
      <c r="A65" s="41">
        <v>2</v>
      </c>
      <c r="B65" s="41" t="s">
        <v>156</v>
      </c>
      <c r="C65" s="42" t="s">
        <v>68</v>
      </c>
      <c r="D65" s="42" t="s">
        <v>69</v>
      </c>
      <c r="E65" s="42"/>
      <c r="F65" s="41" t="s">
        <v>66</v>
      </c>
      <c r="G65" s="41">
        <v>6</v>
      </c>
      <c r="H65" s="41">
        <v>1290</v>
      </c>
      <c r="I65" s="47">
        <f t="shared" si="1"/>
        <v>7740</v>
      </c>
      <c r="J65" s="41"/>
      <c r="K65" s="41"/>
      <c r="L65" s="41"/>
    </row>
    <row r="66" s="33" customFormat="1" ht="138" customHeight="1" spans="1:12">
      <c r="A66" s="41">
        <v>3</v>
      </c>
      <c r="B66" s="41" t="s">
        <v>157</v>
      </c>
      <c r="C66" s="42" t="s">
        <v>140</v>
      </c>
      <c r="D66" s="42" t="s">
        <v>141</v>
      </c>
      <c r="E66" s="42"/>
      <c r="F66" s="41" t="s">
        <v>37</v>
      </c>
      <c r="G66" s="41">
        <v>1</v>
      </c>
      <c r="H66" s="41">
        <v>1800</v>
      </c>
      <c r="I66" s="47">
        <f t="shared" si="1"/>
        <v>1800</v>
      </c>
      <c r="J66" s="41"/>
      <c r="K66" s="41"/>
      <c r="L66" s="41"/>
    </row>
    <row r="67" s="33" customFormat="1" ht="115.5" customHeight="1" spans="1:12">
      <c r="A67" s="41">
        <v>4</v>
      </c>
      <c r="B67" s="41" t="s">
        <v>158</v>
      </c>
      <c r="C67" s="42" t="s">
        <v>74</v>
      </c>
      <c r="D67" s="42" t="s">
        <v>75</v>
      </c>
      <c r="E67" s="42"/>
      <c r="F67" s="41" t="s">
        <v>47</v>
      </c>
      <c r="G67" s="41">
        <v>1</v>
      </c>
      <c r="H67" s="41">
        <v>803.3</v>
      </c>
      <c r="I67" s="47">
        <f t="shared" si="1"/>
        <v>803.3</v>
      </c>
      <c r="J67" s="41"/>
      <c r="K67" s="41"/>
      <c r="L67" s="41"/>
    </row>
    <row r="68" s="33" customFormat="1" ht="104.25" customHeight="1" spans="1:12">
      <c r="A68" s="41">
        <v>5</v>
      </c>
      <c r="B68" s="41" t="s">
        <v>159</v>
      </c>
      <c r="C68" s="42" t="s">
        <v>112</v>
      </c>
      <c r="D68" s="42" t="s">
        <v>113</v>
      </c>
      <c r="E68" s="42"/>
      <c r="F68" s="41" t="s">
        <v>28</v>
      </c>
      <c r="G68" s="41">
        <v>1</v>
      </c>
      <c r="H68" s="41">
        <v>3400</v>
      </c>
      <c r="I68" s="47">
        <f t="shared" si="1"/>
        <v>3400</v>
      </c>
      <c r="J68" s="41"/>
      <c r="K68" s="41"/>
      <c r="L68" s="41"/>
    </row>
    <row r="69" s="33" customFormat="1" ht="104.25" customHeight="1" spans="1:12">
      <c r="A69" s="41">
        <v>6</v>
      </c>
      <c r="B69" s="41" t="s">
        <v>160</v>
      </c>
      <c r="C69" s="42" t="s">
        <v>115</v>
      </c>
      <c r="D69" s="42" t="s">
        <v>116</v>
      </c>
      <c r="E69" s="42"/>
      <c r="F69" s="41" t="s">
        <v>37</v>
      </c>
      <c r="G69" s="41">
        <v>1</v>
      </c>
      <c r="H69" s="41">
        <v>2600</v>
      </c>
      <c r="I69" s="47">
        <f t="shared" si="1"/>
        <v>2600</v>
      </c>
      <c r="J69" s="41"/>
      <c r="K69" s="41"/>
      <c r="L69" s="41"/>
    </row>
    <row r="70" s="33" customFormat="1" ht="104.25" customHeight="1" spans="1:12">
      <c r="A70" s="41">
        <v>7</v>
      </c>
      <c r="B70" s="41" t="s">
        <v>161</v>
      </c>
      <c r="C70" s="42" t="s">
        <v>118</v>
      </c>
      <c r="D70" s="42" t="s">
        <v>119</v>
      </c>
      <c r="E70" s="42"/>
      <c r="F70" s="41" t="s">
        <v>37</v>
      </c>
      <c r="G70" s="41">
        <v>2</v>
      </c>
      <c r="H70" s="41">
        <v>1500</v>
      </c>
      <c r="I70" s="47">
        <f t="shared" si="1"/>
        <v>3000</v>
      </c>
      <c r="J70" s="41"/>
      <c r="K70" s="41"/>
      <c r="L70" s="41"/>
    </row>
    <row r="71" s="33" customFormat="1" ht="171.75" customHeight="1" spans="1:12">
      <c r="A71" s="41">
        <v>8</v>
      </c>
      <c r="B71" s="41" t="s">
        <v>162</v>
      </c>
      <c r="C71" s="42" t="s">
        <v>150</v>
      </c>
      <c r="D71" s="42" t="s">
        <v>151</v>
      </c>
      <c r="E71" s="42"/>
      <c r="F71" s="41" t="s">
        <v>28</v>
      </c>
      <c r="G71" s="41">
        <v>1</v>
      </c>
      <c r="H71" s="41">
        <v>650</v>
      </c>
      <c r="I71" s="47">
        <f t="shared" si="1"/>
        <v>650</v>
      </c>
      <c r="J71" s="41"/>
      <c r="K71" s="41"/>
      <c r="L71" s="41"/>
    </row>
    <row r="72" s="33" customFormat="1" ht="138" customHeight="1" spans="1:12">
      <c r="A72" s="41">
        <v>9</v>
      </c>
      <c r="B72" s="41" t="s">
        <v>163</v>
      </c>
      <c r="C72" s="42" t="s">
        <v>164</v>
      </c>
      <c r="D72" s="42" t="s">
        <v>165</v>
      </c>
      <c r="E72" s="42"/>
      <c r="F72" s="41" t="s">
        <v>28</v>
      </c>
      <c r="G72" s="41">
        <v>1</v>
      </c>
      <c r="H72" s="41">
        <v>800</v>
      </c>
      <c r="I72" s="47">
        <f t="shared" ref="I72:I103" si="2">G72*H72</f>
        <v>800</v>
      </c>
      <c r="J72" s="41"/>
      <c r="K72" s="41"/>
      <c r="L72" s="41"/>
    </row>
    <row r="73" s="33" customFormat="1" ht="149.25" customHeight="1" spans="1:12">
      <c r="A73" s="41">
        <v>10</v>
      </c>
      <c r="B73" s="41" t="s">
        <v>166</v>
      </c>
      <c r="C73" s="42" t="s">
        <v>167</v>
      </c>
      <c r="D73" s="42" t="s">
        <v>168</v>
      </c>
      <c r="E73" s="42"/>
      <c r="F73" s="41" t="s">
        <v>66</v>
      </c>
      <c r="G73" s="41">
        <v>1</v>
      </c>
      <c r="H73" s="41">
        <v>18500</v>
      </c>
      <c r="I73" s="47">
        <f t="shared" si="2"/>
        <v>18500</v>
      </c>
      <c r="J73" s="41"/>
      <c r="K73" s="41"/>
      <c r="L73" s="41"/>
    </row>
    <row r="74" s="33" customFormat="1" ht="149.25" customHeight="1" spans="1:12">
      <c r="A74" s="41">
        <v>11</v>
      </c>
      <c r="B74" s="41" t="s">
        <v>169</v>
      </c>
      <c r="C74" s="42" t="s">
        <v>170</v>
      </c>
      <c r="D74" s="42" t="s">
        <v>171</v>
      </c>
      <c r="E74" s="42"/>
      <c r="F74" s="41" t="s">
        <v>66</v>
      </c>
      <c r="G74" s="41">
        <v>1</v>
      </c>
      <c r="H74" s="41">
        <v>11500</v>
      </c>
      <c r="I74" s="47">
        <f t="shared" si="2"/>
        <v>11500</v>
      </c>
      <c r="J74" s="41"/>
      <c r="K74" s="41"/>
      <c r="L74" s="41"/>
    </row>
    <row r="75" s="33" customFormat="1" ht="14.25" customHeight="1" spans="1:12">
      <c r="A75" s="41"/>
      <c r="B75" s="41" t="s">
        <v>172</v>
      </c>
      <c r="C75" s="42" t="s">
        <v>173</v>
      </c>
      <c r="D75" s="42"/>
      <c r="E75" s="42"/>
      <c r="F75" s="41"/>
      <c r="G75" s="41"/>
      <c r="H75" s="41"/>
      <c r="I75" s="47"/>
      <c r="J75" s="41"/>
      <c r="K75" s="41"/>
      <c r="L75" s="41"/>
    </row>
    <row r="76" s="33" customFormat="1" ht="149.25" customHeight="1" spans="1:12">
      <c r="A76" s="41">
        <v>1</v>
      </c>
      <c r="B76" s="41" t="s">
        <v>174</v>
      </c>
      <c r="C76" s="42" t="s">
        <v>175</v>
      </c>
      <c r="D76" s="42" t="s">
        <v>176</v>
      </c>
      <c r="E76" s="42"/>
      <c r="F76" s="41" t="s">
        <v>66</v>
      </c>
      <c r="G76" s="41">
        <v>16</v>
      </c>
      <c r="H76" s="41">
        <v>3300</v>
      </c>
      <c r="I76" s="47">
        <f t="shared" si="2"/>
        <v>52800</v>
      </c>
      <c r="J76" s="41"/>
      <c r="K76" s="41"/>
      <c r="L76" s="41"/>
    </row>
    <row r="77" s="33" customFormat="1" ht="93" customHeight="1" spans="1:12">
      <c r="A77" s="41">
        <v>2</v>
      </c>
      <c r="B77" s="41" t="s">
        <v>177</v>
      </c>
      <c r="C77" s="42" t="s">
        <v>178</v>
      </c>
      <c r="D77" s="42" t="s">
        <v>179</v>
      </c>
      <c r="E77" s="42"/>
      <c r="F77" s="41" t="s">
        <v>66</v>
      </c>
      <c r="G77" s="41">
        <v>1</v>
      </c>
      <c r="H77" s="41">
        <v>3500</v>
      </c>
      <c r="I77" s="47">
        <f t="shared" si="2"/>
        <v>3500</v>
      </c>
      <c r="J77" s="41"/>
      <c r="K77" s="41"/>
      <c r="L77" s="41"/>
    </row>
    <row r="78" s="33" customFormat="1" ht="93" customHeight="1" spans="1:12">
      <c r="A78" s="41">
        <v>3</v>
      </c>
      <c r="B78" s="41" t="s">
        <v>180</v>
      </c>
      <c r="C78" s="42" t="s">
        <v>181</v>
      </c>
      <c r="D78" s="42" t="s">
        <v>182</v>
      </c>
      <c r="E78" s="42"/>
      <c r="F78" s="41" t="s">
        <v>66</v>
      </c>
      <c r="G78" s="41">
        <v>1</v>
      </c>
      <c r="H78" s="41">
        <v>3900</v>
      </c>
      <c r="I78" s="47">
        <f t="shared" si="2"/>
        <v>3900</v>
      </c>
      <c r="J78" s="41"/>
      <c r="K78" s="41"/>
      <c r="L78" s="41"/>
    </row>
    <row r="79" s="33" customFormat="1" ht="93" customHeight="1" spans="1:12">
      <c r="A79" s="41">
        <v>4</v>
      </c>
      <c r="B79" s="41" t="s">
        <v>183</v>
      </c>
      <c r="C79" s="42" t="s">
        <v>68</v>
      </c>
      <c r="D79" s="42" t="s">
        <v>184</v>
      </c>
      <c r="E79" s="42"/>
      <c r="F79" s="41" t="s">
        <v>66</v>
      </c>
      <c r="G79" s="41">
        <v>2</v>
      </c>
      <c r="H79" s="41">
        <v>1290</v>
      </c>
      <c r="I79" s="47">
        <f t="shared" si="2"/>
        <v>2580</v>
      </c>
      <c r="J79" s="41"/>
      <c r="K79" s="41"/>
      <c r="L79" s="41"/>
    </row>
    <row r="80" s="33" customFormat="1" ht="126.75" customHeight="1" spans="1:12">
      <c r="A80" s="41">
        <v>5</v>
      </c>
      <c r="B80" s="41" t="s">
        <v>185</v>
      </c>
      <c r="C80" s="42" t="s">
        <v>186</v>
      </c>
      <c r="D80" s="42" t="s">
        <v>187</v>
      </c>
      <c r="E80" s="42"/>
      <c r="F80" s="41" t="s">
        <v>47</v>
      </c>
      <c r="G80" s="41">
        <v>1</v>
      </c>
      <c r="H80" s="41">
        <v>6500</v>
      </c>
      <c r="I80" s="47">
        <f t="shared" si="2"/>
        <v>6500</v>
      </c>
      <c r="J80" s="41"/>
      <c r="K80" s="41"/>
      <c r="L80" s="41"/>
    </row>
    <row r="81" s="33" customFormat="1" ht="14.25" customHeight="1" spans="1:12">
      <c r="A81" s="41"/>
      <c r="B81" s="41" t="s">
        <v>188</v>
      </c>
      <c r="C81" s="42" t="s">
        <v>189</v>
      </c>
      <c r="D81" s="42"/>
      <c r="E81" s="42"/>
      <c r="F81" s="41"/>
      <c r="G81" s="41"/>
      <c r="H81" s="41"/>
      <c r="I81" s="47"/>
      <c r="J81" s="41"/>
      <c r="K81" s="41"/>
      <c r="L81" s="41"/>
    </row>
    <row r="82" s="33" customFormat="1" ht="126.75" customHeight="1" spans="1:12">
      <c r="A82" s="41">
        <v>1</v>
      </c>
      <c r="B82" s="41" t="s">
        <v>190</v>
      </c>
      <c r="C82" s="42" t="s">
        <v>191</v>
      </c>
      <c r="D82" s="42" t="s">
        <v>192</v>
      </c>
      <c r="E82" s="42"/>
      <c r="F82" s="41" t="s">
        <v>47</v>
      </c>
      <c r="G82" s="41">
        <v>2</v>
      </c>
      <c r="H82" s="41">
        <v>4774.71</v>
      </c>
      <c r="I82" s="47">
        <f t="shared" si="2"/>
        <v>9549.42</v>
      </c>
      <c r="J82" s="41"/>
      <c r="K82" s="41"/>
      <c r="L82" s="41"/>
    </row>
    <row r="83" s="33" customFormat="1" ht="14.25" customHeight="1" spans="1:12">
      <c r="A83" s="41"/>
      <c r="B83" s="41" t="s">
        <v>193</v>
      </c>
      <c r="C83" s="42" t="s">
        <v>194</v>
      </c>
      <c r="D83" s="42"/>
      <c r="E83" s="42"/>
      <c r="F83" s="41"/>
      <c r="G83" s="41"/>
      <c r="H83" s="41"/>
      <c r="I83" s="47"/>
      <c r="J83" s="41"/>
      <c r="K83" s="41"/>
      <c r="L83" s="41"/>
    </row>
    <row r="84" s="33" customFormat="1" ht="104.25" customHeight="1" spans="1:12">
      <c r="A84" s="41">
        <v>1</v>
      </c>
      <c r="B84" s="41" t="s">
        <v>195</v>
      </c>
      <c r="C84" s="42" t="s">
        <v>64</v>
      </c>
      <c r="D84" s="42" t="s">
        <v>65</v>
      </c>
      <c r="E84" s="42"/>
      <c r="F84" s="41" t="s">
        <v>66</v>
      </c>
      <c r="G84" s="41">
        <v>4</v>
      </c>
      <c r="H84" s="41">
        <v>4200</v>
      </c>
      <c r="I84" s="47">
        <f t="shared" si="2"/>
        <v>16800</v>
      </c>
      <c r="J84" s="41"/>
      <c r="K84" s="41"/>
      <c r="L84" s="41"/>
    </row>
    <row r="85" s="33" customFormat="1" ht="93" customHeight="1" spans="1:12">
      <c r="A85" s="41">
        <v>2</v>
      </c>
      <c r="B85" s="41" t="s">
        <v>196</v>
      </c>
      <c r="C85" s="42" t="s">
        <v>68</v>
      </c>
      <c r="D85" s="42" t="s">
        <v>69</v>
      </c>
      <c r="E85" s="42"/>
      <c r="F85" s="41" t="s">
        <v>66</v>
      </c>
      <c r="G85" s="41">
        <v>4</v>
      </c>
      <c r="H85" s="41">
        <v>1290</v>
      </c>
      <c r="I85" s="47">
        <f t="shared" si="2"/>
        <v>5160</v>
      </c>
      <c r="J85" s="41"/>
      <c r="K85" s="41"/>
      <c r="L85" s="41"/>
    </row>
    <row r="86" s="33" customFormat="1" ht="138" customHeight="1" spans="1:12">
      <c r="A86" s="41">
        <v>3</v>
      </c>
      <c r="B86" s="41" t="s">
        <v>197</v>
      </c>
      <c r="C86" s="42" t="s">
        <v>140</v>
      </c>
      <c r="D86" s="42" t="s">
        <v>141</v>
      </c>
      <c r="E86" s="42"/>
      <c r="F86" s="41" t="s">
        <v>37</v>
      </c>
      <c r="G86" s="41">
        <v>1</v>
      </c>
      <c r="H86" s="41">
        <v>1800</v>
      </c>
      <c r="I86" s="47">
        <f t="shared" si="2"/>
        <v>1800</v>
      </c>
      <c r="J86" s="41"/>
      <c r="K86" s="41"/>
      <c r="L86" s="41"/>
    </row>
    <row r="87" s="33" customFormat="1" ht="115.5" customHeight="1" spans="1:12">
      <c r="A87" s="41">
        <v>4</v>
      </c>
      <c r="B87" s="41" t="s">
        <v>198</v>
      </c>
      <c r="C87" s="42" t="s">
        <v>74</v>
      </c>
      <c r="D87" s="42" t="s">
        <v>75</v>
      </c>
      <c r="E87" s="42"/>
      <c r="F87" s="41" t="s">
        <v>47</v>
      </c>
      <c r="G87" s="41">
        <v>1</v>
      </c>
      <c r="H87" s="41">
        <v>803.3</v>
      </c>
      <c r="I87" s="47">
        <f t="shared" si="2"/>
        <v>803.3</v>
      </c>
      <c r="J87" s="41"/>
      <c r="K87" s="41"/>
      <c r="L87" s="41"/>
    </row>
    <row r="88" s="33" customFormat="1" ht="149.25" customHeight="1" spans="1:12">
      <c r="A88" s="41">
        <v>5</v>
      </c>
      <c r="B88" s="41" t="s">
        <v>199</v>
      </c>
      <c r="C88" s="42" t="s">
        <v>200</v>
      </c>
      <c r="D88" s="42" t="s">
        <v>201</v>
      </c>
      <c r="E88" s="42"/>
      <c r="F88" s="41" t="s">
        <v>66</v>
      </c>
      <c r="G88" s="41">
        <v>2</v>
      </c>
      <c r="H88" s="41">
        <v>3300</v>
      </c>
      <c r="I88" s="47">
        <f t="shared" si="2"/>
        <v>6600</v>
      </c>
      <c r="J88" s="41"/>
      <c r="K88" s="41"/>
      <c r="L88" s="41"/>
    </row>
    <row r="89" s="33" customFormat="1" ht="104.25" customHeight="1" spans="1:12">
      <c r="A89" s="41">
        <v>6</v>
      </c>
      <c r="B89" s="41" t="s">
        <v>202</v>
      </c>
      <c r="C89" s="42" t="s">
        <v>112</v>
      </c>
      <c r="D89" s="42" t="s">
        <v>113</v>
      </c>
      <c r="E89" s="42"/>
      <c r="F89" s="41" t="s">
        <v>28</v>
      </c>
      <c r="G89" s="41">
        <v>1</v>
      </c>
      <c r="H89" s="41">
        <v>3400</v>
      </c>
      <c r="I89" s="47">
        <f t="shared" si="2"/>
        <v>3400</v>
      </c>
      <c r="J89" s="41"/>
      <c r="K89" s="41"/>
      <c r="L89" s="41"/>
    </row>
    <row r="90" s="33" customFormat="1" ht="104.25" customHeight="1" spans="1:12">
      <c r="A90" s="41">
        <v>7</v>
      </c>
      <c r="B90" s="41" t="s">
        <v>203</v>
      </c>
      <c r="C90" s="42" t="s">
        <v>115</v>
      </c>
      <c r="D90" s="42" t="s">
        <v>116</v>
      </c>
      <c r="E90" s="42"/>
      <c r="F90" s="41" t="s">
        <v>37</v>
      </c>
      <c r="G90" s="41">
        <v>1</v>
      </c>
      <c r="H90" s="41">
        <v>2600</v>
      </c>
      <c r="I90" s="47">
        <f t="shared" si="2"/>
        <v>2600</v>
      </c>
      <c r="J90" s="41"/>
      <c r="K90" s="41"/>
      <c r="L90" s="41"/>
    </row>
    <row r="91" s="33" customFormat="1" ht="104.25" customHeight="1" spans="1:12">
      <c r="A91" s="41">
        <v>8</v>
      </c>
      <c r="B91" s="41" t="s">
        <v>204</v>
      </c>
      <c r="C91" s="42" t="s">
        <v>118</v>
      </c>
      <c r="D91" s="42" t="s">
        <v>119</v>
      </c>
      <c r="E91" s="42"/>
      <c r="F91" s="41" t="s">
        <v>37</v>
      </c>
      <c r="G91" s="41">
        <v>1</v>
      </c>
      <c r="H91" s="41">
        <v>1500</v>
      </c>
      <c r="I91" s="47">
        <f t="shared" si="2"/>
        <v>1500</v>
      </c>
      <c r="J91" s="41"/>
      <c r="K91" s="41"/>
      <c r="L91" s="41"/>
    </row>
    <row r="92" s="33" customFormat="1" ht="171.75" customHeight="1" spans="1:12">
      <c r="A92" s="41">
        <v>9</v>
      </c>
      <c r="B92" s="41" t="s">
        <v>205</v>
      </c>
      <c r="C92" s="42" t="s">
        <v>150</v>
      </c>
      <c r="D92" s="42" t="s">
        <v>151</v>
      </c>
      <c r="E92" s="42"/>
      <c r="F92" s="41" t="s">
        <v>28</v>
      </c>
      <c r="G92" s="41">
        <v>1</v>
      </c>
      <c r="H92" s="41">
        <v>650</v>
      </c>
      <c r="I92" s="47">
        <f t="shared" si="2"/>
        <v>650</v>
      </c>
      <c r="J92" s="41"/>
      <c r="K92" s="41"/>
      <c r="L92" s="41"/>
    </row>
    <row r="93" s="33" customFormat="1" ht="14.25" customHeight="1" spans="1:12">
      <c r="A93" s="41"/>
      <c r="B93" s="41" t="s">
        <v>206</v>
      </c>
      <c r="C93" s="42" t="s">
        <v>207</v>
      </c>
      <c r="D93" s="42"/>
      <c r="E93" s="42"/>
      <c r="F93" s="41"/>
      <c r="G93" s="41"/>
      <c r="H93" s="41"/>
      <c r="I93" s="47"/>
      <c r="J93" s="41"/>
      <c r="K93" s="41"/>
      <c r="L93" s="41"/>
    </row>
    <row r="94" s="33" customFormat="1" ht="149.25" customHeight="1" spans="1:12">
      <c r="A94" s="41">
        <v>1</v>
      </c>
      <c r="B94" s="41" t="s">
        <v>208</v>
      </c>
      <c r="C94" s="42" t="s">
        <v>45</v>
      </c>
      <c r="D94" s="42" t="s">
        <v>46</v>
      </c>
      <c r="E94" s="42"/>
      <c r="F94" s="41" t="s">
        <v>47</v>
      </c>
      <c r="G94" s="41">
        <v>1</v>
      </c>
      <c r="H94" s="41">
        <v>42069.69</v>
      </c>
      <c r="I94" s="47">
        <f t="shared" si="2"/>
        <v>42069.69</v>
      </c>
      <c r="J94" s="41"/>
      <c r="K94" s="41"/>
      <c r="L94" s="41"/>
    </row>
    <row r="95" s="33" customFormat="1" ht="160.5" customHeight="1" spans="1:12">
      <c r="A95" s="41">
        <v>2</v>
      </c>
      <c r="B95" s="41" t="s">
        <v>209</v>
      </c>
      <c r="C95" s="42" t="s">
        <v>210</v>
      </c>
      <c r="D95" s="42" t="s">
        <v>211</v>
      </c>
      <c r="E95" s="42"/>
      <c r="F95" s="41" t="s">
        <v>28</v>
      </c>
      <c r="G95" s="41">
        <v>1</v>
      </c>
      <c r="H95" s="41">
        <v>64783.06</v>
      </c>
      <c r="I95" s="47">
        <f t="shared" si="2"/>
        <v>64783.06</v>
      </c>
      <c r="J95" s="41"/>
      <c r="K95" s="41"/>
      <c r="L95" s="41"/>
    </row>
    <row r="96" s="33" customFormat="1" ht="115.5" customHeight="1" spans="1:12">
      <c r="A96" s="41">
        <v>3</v>
      </c>
      <c r="B96" s="41" t="s">
        <v>212</v>
      </c>
      <c r="C96" s="42" t="s">
        <v>74</v>
      </c>
      <c r="D96" s="42" t="s">
        <v>75</v>
      </c>
      <c r="E96" s="42"/>
      <c r="F96" s="41" t="s">
        <v>47</v>
      </c>
      <c r="G96" s="41">
        <v>1</v>
      </c>
      <c r="H96" s="41">
        <v>803.3</v>
      </c>
      <c r="I96" s="47">
        <f t="shared" si="2"/>
        <v>803.3</v>
      </c>
      <c r="J96" s="41"/>
      <c r="K96" s="41"/>
      <c r="L96" s="41"/>
    </row>
    <row r="97" s="33" customFormat="1" ht="409.5" customHeight="1" spans="1:12">
      <c r="A97" s="41">
        <v>4</v>
      </c>
      <c r="B97" s="41" t="s">
        <v>213</v>
      </c>
      <c r="C97" s="42" t="s">
        <v>214</v>
      </c>
      <c r="D97" s="42" t="s">
        <v>215</v>
      </c>
      <c r="E97" s="42"/>
      <c r="F97" s="41" t="s">
        <v>66</v>
      </c>
      <c r="G97" s="41">
        <v>1</v>
      </c>
      <c r="H97" s="41">
        <v>25520</v>
      </c>
      <c r="I97" s="47">
        <f t="shared" si="2"/>
        <v>25520</v>
      </c>
      <c r="J97" s="41"/>
      <c r="K97" s="41"/>
      <c r="L97" s="41"/>
    </row>
    <row r="98" s="33" customFormat="1" ht="409.5" customHeight="1" spans="1:12">
      <c r="A98" s="41">
        <v>5</v>
      </c>
      <c r="B98" s="41" t="s">
        <v>216</v>
      </c>
      <c r="C98" s="42" t="s">
        <v>217</v>
      </c>
      <c r="D98" s="42" t="s">
        <v>218</v>
      </c>
      <c r="E98" s="42"/>
      <c r="F98" s="41" t="s">
        <v>66</v>
      </c>
      <c r="G98" s="41">
        <v>28</v>
      </c>
      <c r="H98" s="41">
        <v>1430</v>
      </c>
      <c r="I98" s="47">
        <f t="shared" si="2"/>
        <v>40040</v>
      </c>
      <c r="J98" s="41"/>
      <c r="K98" s="41"/>
      <c r="L98" s="41"/>
    </row>
    <row r="99" s="33" customFormat="1" ht="160.5" customHeight="1" spans="1:12">
      <c r="A99" s="41">
        <v>6</v>
      </c>
      <c r="B99" s="41" t="s">
        <v>219</v>
      </c>
      <c r="C99" s="42" t="s">
        <v>52</v>
      </c>
      <c r="D99" s="42" t="s">
        <v>220</v>
      </c>
      <c r="E99" s="42"/>
      <c r="F99" s="41" t="s">
        <v>54</v>
      </c>
      <c r="G99" s="41">
        <v>48.62</v>
      </c>
      <c r="H99" s="41">
        <v>210</v>
      </c>
      <c r="I99" s="47">
        <f t="shared" si="2"/>
        <v>10210.2</v>
      </c>
      <c r="J99" s="41"/>
      <c r="K99" s="41"/>
      <c r="L99" s="41"/>
    </row>
    <row r="100" s="33" customFormat="1" ht="171.75" customHeight="1" spans="1:12">
      <c r="A100" s="41">
        <v>7</v>
      </c>
      <c r="B100" s="41" t="s">
        <v>221</v>
      </c>
      <c r="C100" s="42" t="s">
        <v>150</v>
      </c>
      <c r="D100" s="42" t="s">
        <v>151</v>
      </c>
      <c r="E100" s="42"/>
      <c r="F100" s="41" t="s">
        <v>28</v>
      </c>
      <c r="G100" s="41">
        <v>1</v>
      </c>
      <c r="H100" s="41">
        <v>650</v>
      </c>
      <c r="I100" s="47">
        <f t="shared" si="2"/>
        <v>650</v>
      </c>
      <c r="J100" s="41"/>
      <c r="K100" s="41"/>
      <c r="L100" s="41"/>
    </row>
    <row r="101" s="33" customFormat="1" ht="14.25" customHeight="1" spans="1:12">
      <c r="A101" s="41"/>
      <c r="B101" s="41" t="s">
        <v>222</v>
      </c>
      <c r="C101" s="42" t="s">
        <v>223</v>
      </c>
      <c r="D101" s="42"/>
      <c r="E101" s="42"/>
      <c r="F101" s="41"/>
      <c r="G101" s="41"/>
      <c r="H101" s="41"/>
      <c r="I101" s="47"/>
      <c r="J101" s="41"/>
      <c r="K101" s="41"/>
      <c r="L101" s="41"/>
    </row>
    <row r="102" s="33" customFormat="1" ht="149.25" customHeight="1" spans="1:12">
      <c r="A102" s="41">
        <v>1</v>
      </c>
      <c r="B102" s="41" t="s">
        <v>224</v>
      </c>
      <c r="C102" s="42" t="s">
        <v>45</v>
      </c>
      <c r="D102" s="42" t="s">
        <v>46</v>
      </c>
      <c r="E102" s="42"/>
      <c r="F102" s="41" t="s">
        <v>47</v>
      </c>
      <c r="G102" s="41">
        <v>1</v>
      </c>
      <c r="H102" s="41">
        <v>42069.69</v>
      </c>
      <c r="I102" s="47">
        <f t="shared" si="2"/>
        <v>42069.69</v>
      </c>
      <c r="J102" s="41"/>
      <c r="K102" s="41"/>
      <c r="L102" s="41"/>
    </row>
    <row r="103" s="33" customFormat="1" ht="126.75" customHeight="1" spans="1:12">
      <c r="A103" s="41">
        <v>2</v>
      </c>
      <c r="B103" s="41" t="s">
        <v>225</v>
      </c>
      <c r="C103" s="42" t="s">
        <v>226</v>
      </c>
      <c r="D103" s="42" t="s">
        <v>227</v>
      </c>
      <c r="E103" s="42"/>
      <c r="F103" s="41" t="s">
        <v>37</v>
      </c>
      <c r="G103" s="41">
        <v>1</v>
      </c>
      <c r="H103" s="41">
        <v>2504.71</v>
      </c>
      <c r="I103" s="47">
        <f t="shared" si="2"/>
        <v>2504.71</v>
      </c>
      <c r="J103" s="41"/>
      <c r="K103" s="41"/>
      <c r="L103" s="41"/>
    </row>
    <row r="104" s="33" customFormat="1" ht="160.5" customHeight="1" spans="1:12">
      <c r="A104" s="41">
        <v>3</v>
      </c>
      <c r="B104" s="41" t="s">
        <v>228</v>
      </c>
      <c r="C104" s="42" t="s">
        <v>229</v>
      </c>
      <c r="D104" s="42" t="s">
        <v>230</v>
      </c>
      <c r="E104" s="42"/>
      <c r="F104" s="41" t="s">
        <v>28</v>
      </c>
      <c r="G104" s="41">
        <v>1</v>
      </c>
      <c r="H104" s="41">
        <v>53733.08</v>
      </c>
      <c r="I104" s="47">
        <f t="shared" ref="I104:I124" si="3">G104*H104</f>
        <v>53733.08</v>
      </c>
      <c r="J104" s="41"/>
      <c r="K104" s="41"/>
      <c r="L104" s="41"/>
    </row>
    <row r="105" s="33" customFormat="1" ht="104.25" customHeight="1" spans="1:12">
      <c r="A105" s="41">
        <v>4</v>
      </c>
      <c r="B105" s="41" t="s">
        <v>231</v>
      </c>
      <c r="C105" s="42" t="s">
        <v>232</v>
      </c>
      <c r="D105" s="42" t="s">
        <v>233</v>
      </c>
      <c r="E105" s="42"/>
      <c r="F105" s="41" t="s">
        <v>66</v>
      </c>
      <c r="G105" s="41">
        <v>1</v>
      </c>
      <c r="H105" s="41">
        <v>4500</v>
      </c>
      <c r="I105" s="47">
        <f t="shared" si="3"/>
        <v>4500</v>
      </c>
      <c r="J105" s="41"/>
      <c r="K105" s="41"/>
      <c r="L105" s="41"/>
    </row>
    <row r="106" s="33" customFormat="1" ht="93" customHeight="1" spans="1:12">
      <c r="A106" s="41">
        <v>5</v>
      </c>
      <c r="B106" s="41" t="s">
        <v>234</v>
      </c>
      <c r="C106" s="42" t="s">
        <v>235</v>
      </c>
      <c r="D106" s="42" t="s">
        <v>236</v>
      </c>
      <c r="E106" s="42"/>
      <c r="F106" s="41" t="s">
        <v>66</v>
      </c>
      <c r="G106" s="41">
        <v>15</v>
      </c>
      <c r="H106" s="41">
        <v>850</v>
      </c>
      <c r="I106" s="47">
        <f t="shared" si="3"/>
        <v>12750</v>
      </c>
      <c r="J106" s="41"/>
      <c r="K106" s="41"/>
      <c r="L106" s="41"/>
    </row>
    <row r="107" s="33" customFormat="1" ht="171.75" customHeight="1" spans="1:12">
      <c r="A107" s="41">
        <v>6</v>
      </c>
      <c r="B107" s="41" t="s">
        <v>237</v>
      </c>
      <c r="C107" s="42" t="s">
        <v>150</v>
      </c>
      <c r="D107" s="42" t="s">
        <v>151</v>
      </c>
      <c r="E107" s="42"/>
      <c r="F107" s="41" t="s">
        <v>28</v>
      </c>
      <c r="G107" s="41">
        <v>1</v>
      </c>
      <c r="H107" s="41">
        <v>650</v>
      </c>
      <c r="I107" s="47">
        <f t="shared" si="3"/>
        <v>650</v>
      </c>
      <c r="J107" s="41"/>
      <c r="K107" s="41"/>
      <c r="L107" s="41"/>
    </row>
    <row r="108" s="33" customFormat="1" ht="171.75" customHeight="1" spans="1:12">
      <c r="A108" s="41">
        <v>7</v>
      </c>
      <c r="B108" s="41" t="s">
        <v>238</v>
      </c>
      <c r="C108" s="42" t="s">
        <v>52</v>
      </c>
      <c r="D108" s="42" t="s">
        <v>239</v>
      </c>
      <c r="E108" s="42"/>
      <c r="F108" s="41" t="s">
        <v>54</v>
      </c>
      <c r="G108" s="41">
        <v>41</v>
      </c>
      <c r="H108" s="41">
        <v>210</v>
      </c>
      <c r="I108" s="47">
        <f t="shared" si="3"/>
        <v>8610</v>
      </c>
      <c r="J108" s="41"/>
      <c r="K108" s="41"/>
      <c r="L108" s="41"/>
    </row>
    <row r="109" s="33" customFormat="1" ht="14.25" customHeight="1" spans="1:12">
      <c r="A109" s="41"/>
      <c r="B109" s="41" t="s">
        <v>240</v>
      </c>
      <c r="C109" s="42" t="s">
        <v>241</v>
      </c>
      <c r="D109" s="42"/>
      <c r="E109" s="42"/>
      <c r="F109" s="41"/>
      <c r="G109" s="41"/>
      <c r="H109" s="41"/>
      <c r="I109" s="47"/>
      <c r="J109" s="41"/>
      <c r="K109" s="41"/>
      <c r="L109" s="41"/>
    </row>
    <row r="110" s="33" customFormat="1" ht="138" customHeight="1" spans="1:12">
      <c r="A110" s="41">
        <v>1</v>
      </c>
      <c r="B110" s="41" t="s">
        <v>242</v>
      </c>
      <c r="C110" s="42" t="s">
        <v>243</v>
      </c>
      <c r="D110" s="42" t="s">
        <v>244</v>
      </c>
      <c r="E110" s="42"/>
      <c r="F110" s="41" t="s">
        <v>54</v>
      </c>
      <c r="G110" s="41">
        <v>137.349</v>
      </c>
      <c r="H110" s="41">
        <v>200</v>
      </c>
      <c r="I110" s="47">
        <f t="shared" si="3"/>
        <v>27469.8</v>
      </c>
      <c r="J110" s="41"/>
      <c r="K110" s="41"/>
      <c r="L110" s="41"/>
    </row>
    <row r="111" s="33" customFormat="1" ht="138" customHeight="1" spans="1:12">
      <c r="A111" s="41">
        <v>2</v>
      </c>
      <c r="B111" s="41" t="s">
        <v>245</v>
      </c>
      <c r="C111" s="42" t="s">
        <v>246</v>
      </c>
      <c r="D111" s="42" t="s">
        <v>247</v>
      </c>
      <c r="E111" s="42"/>
      <c r="F111" s="41" t="s">
        <v>54</v>
      </c>
      <c r="G111" s="41">
        <v>137.349</v>
      </c>
      <c r="H111" s="41">
        <v>220</v>
      </c>
      <c r="I111" s="47">
        <f t="shared" si="3"/>
        <v>30216.78</v>
      </c>
      <c r="J111" s="41"/>
      <c r="K111" s="41"/>
      <c r="L111" s="41"/>
    </row>
    <row r="112" s="33" customFormat="1" ht="126.75" customHeight="1" spans="1:12">
      <c r="A112" s="41">
        <v>3</v>
      </c>
      <c r="B112" s="41" t="s">
        <v>248</v>
      </c>
      <c r="C112" s="42" t="s">
        <v>249</v>
      </c>
      <c r="D112" s="42" t="s">
        <v>250</v>
      </c>
      <c r="E112" s="42"/>
      <c r="F112" s="41" t="s">
        <v>54</v>
      </c>
      <c r="G112" s="41">
        <v>129.897</v>
      </c>
      <c r="H112" s="41">
        <v>116</v>
      </c>
      <c r="I112" s="47">
        <f t="shared" si="3"/>
        <v>15068.052</v>
      </c>
      <c r="J112" s="41"/>
      <c r="K112" s="41"/>
      <c r="L112" s="41"/>
    </row>
    <row r="113" s="33" customFormat="1" ht="138" customHeight="1" spans="1:12">
      <c r="A113" s="41">
        <v>4</v>
      </c>
      <c r="B113" s="41" t="s">
        <v>251</v>
      </c>
      <c r="C113" s="42" t="s">
        <v>30</v>
      </c>
      <c r="D113" s="42" t="s">
        <v>252</v>
      </c>
      <c r="E113" s="42"/>
      <c r="F113" s="41" t="s">
        <v>28</v>
      </c>
      <c r="G113" s="41">
        <v>1</v>
      </c>
      <c r="H113" s="41">
        <v>1560</v>
      </c>
      <c r="I113" s="47">
        <f t="shared" si="3"/>
        <v>1560</v>
      </c>
      <c r="J113" s="41"/>
      <c r="K113" s="41"/>
      <c r="L113" s="41"/>
    </row>
    <row r="114" s="33" customFormat="1" ht="14.25" customHeight="1" spans="1:12">
      <c r="A114" s="41"/>
      <c r="B114" s="41" t="s">
        <v>253</v>
      </c>
      <c r="C114" s="42" t="s">
        <v>254</v>
      </c>
      <c r="D114" s="42"/>
      <c r="E114" s="42"/>
      <c r="F114" s="41"/>
      <c r="G114" s="41"/>
      <c r="H114" s="41"/>
      <c r="I114" s="47"/>
      <c r="J114" s="41"/>
      <c r="K114" s="41"/>
      <c r="L114" s="41"/>
    </row>
    <row r="115" s="33" customFormat="1" ht="104.25" customHeight="1" spans="1:12">
      <c r="A115" s="41">
        <v>1</v>
      </c>
      <c r="B115" s="41" t="s">
        <v>255</v>
      </c>
      <c r="C115" s="42" t="s">
        <v>256</v>
      </c>
      <c r="D115" s="42" t="s">
        <v>257</v>
      </c>
      <c r="E115" s="42"/>
      <c r="F115" s="41" t="s">
        <v>258</v>
      </c>
      <c r="G115" s="41">
        <v>3</v>
      </c>
      <c r="H115" s="41">
        <v>3500</v>
      </c>
      <c r="I115" s="47">
        <f t="shared" si="3"/>
        <v>10500</v>
      </c>
      <c r="J115" s="41"/>
      <c r="K115" s="41"/>
      <c r="L115" s="41"/>
    </row>
    <row r="116" s="33" customFormat="1" ht="104.25" customHeight="1" spans="1:12">
      <c r="A116" s="41">
        <v>2</v>
      </c>
      <c r="B116" s="41" t="s">
        <v>259</v>
      </c>
      <c r="C116" s="42" t="s">
        <v>260</v>
      </c>
      <c r="D116" s="42" t="s">
        <v>261</v>
      </c>
      <c r="E116" s="42"/>
      <c r="F116" s="41" t="s">
        <v>66</v>
      </c>
      <c r="G116" s="41">
        <v>12</v>
      </c>
      <c r="H116" s="41">
        <v>600</v>
      </c>
      <c r="I116" s="47">
        <f t="shared" si="3"/>
        <v>7200</v>
      </c>
      <c r="J116" s="41"/>
      <c r="K116" s="41"/>
      <c r="L116" s="41"/>
    </row>
    <row r="117" s="33" customFormat="1" ht="183" customHeight="1" spans="1:12">
      <c r="A117" s="41">
        <v>3</v>
      </c>
      <c r="B117" s="41" t="s">
        <v>262</v>
      </c>
      <c r="C117" s="42" t="s">
        <v>263</v>
      </c>
      <c r="D117" s="42" t="s">
        <v>264</v>
      </c>
      <c r="E117" s="42"/>
      <c r="F117" s="41" t="s">
        <v>54</v>
      </c>
      <c r="G117" s="41">
        <v>81.6</v>
      </c>
      <c r="H117" s="41">
        <v>660</v>
      </c>
      <c r="I117" s="47">
        <f t="shared" si="3"/>
        <v>53856</v>
      </c>
      <c r="J117" s="41"/>
      <c r="K117" s="41"/>
      <c r="L117" s="41"/>
    </row>
    <row r="118" s="33" customFormat="1" ht="149.25" customHeight="1" spans="1:12">
      <c r="A118" s="41">
        <v>4</v>
      </c>
      <c r="B118" s="41" t="s">
        <v>265</v>
      </c>
      <c r="C118" s="42" t="s">
        <v>30</v>
      </c>
      <c r="D118" s="42" t="s">
        <v>31</v>
      </c>
      <c r="E118" s="42"/>
      <c r="F118" s="41" t="s">
        <v>28</v>
      </c>
      <c r="G118" s="41">
        <v>1</v>
      </c>
      <c r="H118" s="41">
        <v>1560</v>
      </c>
      <c r="I118" s="47">
        <f t="shared" si="3"/>
        <v>1560</v>
      </c>
      <c r="J118" s="41"/>
      <c r="K118" s="41"/>
      <c r="L118" s="41"/>
    </row>
    <row r="119" s="33" customFormat="1" ht="14.25" customHeight="1" spans="1:12">
      <c r="A119" s="41"/>
      <c r="B119" s="41" t="s">
        <v>266</v>
      </c>
      <c r="C119" s="42" t="s">
        <v>267</v>
      </c>
      <c r="D119" s="42"/>
      <c r="E119" s="42"/>
      <c r="F119" s="41"/>
      <c r="G119" s="41"/>
      <c r="H119" s="41"/>
      <c r="I119" s="47"/>
      <c r="J119" s="41"/>
      <c r="K119" s="41"/>
      <c r="L119" s="41"/>
    </row>
    <row r="120" s="33" customFormat="1" ht="104.25" customHeight="1" spans="1:12">
      <c r="A120" s="41">
        <v>1</v>
      </c>
      <c r="B120" s="41" t="s">
        <v>268</v>
      </c>
      <c r="C120" s="42" t="s">
        <v>256</v>
      </c>
      <c r="D120" s="42" t="s">
        <v>257</v>
      </c>
      <c r="E120" s="42"/>
      <c r="F120" s="41" t="s">
        <v>258</v>
      </c>
      <c r="G120" s="41">
        <v>2</v>
      </c>
      <c r="H120" s="41">
        <v>3500</v>
      </c>
      <c r="I120" s="47">
        <f t="shared" si="3"/>
        <v>7000</v>
      </c>
      <c r="J120" s="41"/>
      <c r="K120" s="41"/>
      <c r="L120" s="41"/>
    </row>
    <row r="121" s="33" customFormat="1" ht="104.25" customHeight="1" spans="1:12">
      <c r="A121" s="41">
        <v>2</v>
      </c>
      <c r="B121" s="41" t="s">
        <v>269</v>
      </c>
      <c r="C121" s="42" t="s">
        <v>260</v>
      </c>
      <c r="D121" s="42" t="s">
        <v>261</v>
      </c>
      <c r="E121" s="42"/>
      <c r="F121" s="41" t="s">
        <v>66</v>
      </c>
      <c r="G121" s="41">
        <v>8</v>
      </c>
      <c r="H121" s="41">
        <v>600</v>
      </c>
      <c r="I121" s="47">
        <f t="shared" si="3"/>
        <v>4800</v>
      </c>
      <c r="J121" s="41"/>
      <c r="K121" s="41"/>
      <c r="L121" s="41"/>
    </row>
    <row r="122" s="33" customFormat="1" ht="171.75" customHeight="1" spans="1:12">
      <c r="A122" s="41">
        <v>3</v>
      </c>
      <c r="B122" s="41" t="s">
        <v>270</v>
      </c>
      <c r="C122" s="42" t="s">
        <v>150</v>
      </c>
      <c r="D122" s="42" t="s">
        <v>151</v>
      </c>
      <c r="E122" s="42"/>
      <c r="F122" s="41" t="s">
        <v>28</v>
      </c>
      <c r="G122" s="41">
        <v>3</v>
      </c>
      <c r="H122" s="41">
        <v>650</v>
      </c>
      <c r="I122" s="47">
        <f t="shared" si="3"/>
        <v>1950</v>
      </c>
      <c r="J122" s="41"/>
      <c r="K122" s="41"/>
      <c r="L122" s="41"/>
    </row>
    <row r="123" s="33" customFormat="1" ht="14.25" customHeight="1" spans="1:12">
      <c r="A123" s="41"/>
      <c r="B123" s="41" t="s">
        <v>271</v>
      </c>
      <c r="C123" s="42" t="s">
        <v>10</v>
      </c>
      <c r="D123" s="42"/>
      <c r="E123" s="42"/>
      <c r="F123" s="41"/>
      <c r="G123" s="41"/>
      <c r="H123" s="41"/>
      <c r="I123" s="47"/>
      <c r="J123" s="41"/>
      <c r="K123" s="41"/>
      <c r="L123" s="41"/>
    </row>
    <row r="124" s="33" customFormat="1" ht="70.5" customHeight="1" spans="1:12">
      <c r="A124" s="41">
        <v>1</v>
      </c>
      <c r="B124" s="41" t="s">
        <v>272</v>
      </c>
      <c r="C124" s="42" t="s">
        <v>10</v>
      </c>
      <c r="D124" s="42" t="s">
        <v>273</v>
      </c>
      <c r="E124" s="42"/>
      <c r="F124" s="41" t="s">
        <v>274</v>
      </c>
      <c r="G124" s="41">
        <v>1</v>
      </c>
      <c r="H124" s="41">
        <v>30000</v>
      </c>
      <c r="I124" s="47">
        <f t="shared" si="3"/>
        <v>30000</v>
      </c>
      <c r="J124" s="41"/>
      <c r="K124" s="41"/>
      <c r="L124" s="41"/>
    </row>
    <row r="125" s="33" customFormat="1" ht="26" customHeight="1" spans="1:12">
      <c r="A125" s="41" t="s">
        <v>275</v>
      </c>
      <c r="B125" s="41"/>
      <c r="C125" s="41"/>
      <c r="D125" s="41"/>
      <c r="E125" s="41"/>
      <c r="F125" s="41"/>
      <c r="G125" s="41"/>
      <c r="H125" s="41"/>
      <c r="I125" s="47">
        <f>SUM(I7:I124)</f>
        <v>1446973.872</v>
      </c>
      <c r="J125" s="41"/>
      <c r="K125" s="41"/>
      <c r="L125" s="41"/>
    </row>
  </sheetData>
  <autoFilter xmlns:etc="http://www.wps.cn/officeDocument/2017/etCustomData" ref="A5:L125" etc:filterBottomFollowUsedRange="0">
    <extLst/>
  </autoFilter>
  <mergeCells count="134">
    <mergeCell ref="A1:L1"/>
    <mergeCell ref="A2:L2"/>
    <mergeCell ref="A3:D3"/>
    <mergeCell ref="E3:G3"/>
    <mergeCell ref="H3:L3"/>
    <mergeCell ref="H4:I4"/>
    <mergeCell ref="J4:K4"/>
    <mergeCell ref="C6:E6"/>
    <mergeCell ref="D7:E7"/>
    <mergeCell ref="D8:E8"/>
    <mergeCell ref="C9:E9"/>
    <mergeCell ref="D10:E10"/>
    <mergeCell ref="D11:E11"/>
    <mergeCell ref="D12:E12"/>
    <mergeCell ref="D13:E13"/>
    <mergeCell ref="D14:E14"/>
    <mergeCell ref="D15:E15"/>
    <mergeCell ref="D16:E16"/>
    <mergeCell ref="D17:E17"/>
    <mergeCell ref="C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C30:E30"/>
    <mergeCell ref="D31:E31"/>
    <mergeCell ref="D32:E32"/>
    <mergeCell ref="D33:E33"/>
    <mergeCell ref="D34:E34"/>
    <mergeCell ref="C35:E35"/>
    <mergeCell ref="D36:E36"/>
    <mergeCell ref="D37:E37"/>
    <mergeCell ref="D38:E38"/>
    <mergeCell ref="D39:E39"/>
    <mergeCell ref="D40:E40"/>
    <mergeCell ref="D41:E41"/>
    <mergeCell ref="D42:E42"/>
    <mergeCell ref="C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C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C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C75:E75"/>
    <mergeCell ref="D76:E76"/>
    <mergeCell ref="D77:E77"/>
    <mergeCell ref="D78:E78"/>
    <mergeCell ref="D79:E79"/>
    <mergeCell ref="D80:E80"/>
    <mergeCell ref="C81:E81"/>
    <mergeCell ref="D82:E82"/>
    <mergeCell ref="C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C93:E93"/>
    <mergeCell ref="D94:E94"/>
    <mergeCell ref="D95:E95"/>
    <mergeCell ref="D96:E96"/>
    <mergeCell ref="D97:E97"/>
    <mergeCell ref="D98:E98"/>
    <mergeCell ref="D99:E99"/>
    <mergeCell ref="D100:E100"/>
    <mergeCell ref="C101:E101"/>
    <mergeCell ref="D102:E102"/>
    <mergeCell ref="D103:E103"/>
    <mergeCell ref="D104:E104"/>
    <mergeCell ref="D105:E105"/>
    <mergeCell ref="D106:E106"/>
    <mergeCell ref="D107:E107"/>
    <mergeCell ref="D108:E108"/>
    <mergeCell ref="C109:E109"/>
    <mergeCell ref="D110:E110"/>
    <mergeCell ref="D111:E111"/>
    <mergeCell ref="D112:E112"/>
    <mergeCell ref="D113:E113"/>
    <mergeCell ref="C114:E114"/>
    <mergeCell ref="D115:E115"/>
    <mergeCell ref="D116:E116"/>
    <mergeCell ref="D117:E117"/>
    <mergeCell ref="D118:E118"/>
    <mergeCell ref="C119:E119"/>
    <mergeCell ref="D120:E120"/>
    <mergeCell ref="D121:E121"/>
    <mergeCell ref="D122:E122"/>
    <mergeCell ref="C123:E123"/>
    <mergeCell ref="D124:E124"/>
    <mergeCell ref="A125:H125"/>
    <mergeCell ref="A4:A5"/>
    <mergeCell ref="B4:B5"/>
    <mergeCell ref="C4:C5"/>
    <mergeCell ref="F4:F5"/>
    <mergeCell ref="G4:G5"/>
    <mergeCell ref="L4:L5"/>
    <mergeCell ref="D4:E5"/>
  </mergeCells>
  <pageMargins left="0.75" right="0.75" top="1" bottom="1" header="0.5" footer="0.5"/>
  <pageSetup paperSize="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E25" sqref="E25"/>
    </sheetView>
  </sheetViews>
  <sheetFormatPr defaultColWidth="9.375" defaultRowHeight="14.25" outlineLevelCol="4"/>
  <cols>
    <col min="1" max="1" width="7.125" style="26" customWidth="1"/>
    <col min="2" max="2" width="39.375" style="27" customWidth="1"/>
    <col min="3" max="3" width="16.125" style="26" customWidth="1"/>
    <col min="4" max="5" width="22.75" style="28" customWidth="1"/>
    <col min="6" max="16384" width="9.375" style="25"/>
  </cols>
  <sheetData>
    <row r="1" s="23" customFormat="1" ht="33.95" customHeight="1" spans="1:5">
      <c r="A1" s="3" t="s">
        <v>276</v>
      </c>
      <c r="B1" s="4"/>
      <c r="C1" s="3"/>
      <c r="D1" s="5"/>
      <c r="E1" s="5"/>
    </row>
    <row r="2" s="24" customFormat="1" ht="26.1" customHeight="1" spans="1:5">
      <c r="A2" s="29" t="s">
        <v>1</v>
      </c>
      <c r="B2" s="30" t="s">
        <v>277</v>
      </c>
      <c r="C2" s="29" t="s">
        <v>278</v>
      </c>
      <c r="D2" s="31" t="s">
        <v>279</v>
      </c>
      <c r="E2" s="31" t="s">
        <v>5</v>
      </c>
    </row>
    <row r="3" s="25" customFormat="1" ht="26.1" customHeight="1" spans="1:5">
      <c r="A3" s="9">
        <v>1</v>
      </c>
      <c r="B3" s="10" t="s">
        <v>280</v>
      </c>
      <c r="C3" s="9"/>
      <c r="D3" s="22"/>
      <c r="E3" s="22"/>
    </row>
    <row r="4" s="25" customFormat="1" ht="26.1" customHeight="1" spans="1:5">
      <c r="A4" s="9">
        <v>2</v>
      </c>
      <c r="B4" s="10" t="s">
        <v>281</v>
      </c>
      <c r="C4" s="11"/>
      <c r="D4" s="13"/>
      <c r="E4" s="13"/>
    </row>
    <row r="5" s="25" customFormat="1" ht="26.1" customHeight="1" spans="1:5">
      <c r="A5" s="9">
        <v>3</v>
      </c>
      <c r="B5" s="14" t="s">
        <v>282</v>
      </c>
      <c r="C5" s="11"/>
      <c r="D5" s="13"/>
      <c r="E5" s="13"/>
    </row>
    <row r="6" s="25" customFormat="1" ht="26.1" customHeight="1" spans="1:5">
      <c r="A6" s="9">
        <v>4</v>
      </c>
      <c r="B6" s="14" t="s">
        <v>52</v>
      </c>
      <c r="C6" s="9"/>
      <c r="D6" s="22"/>
      <c r="E6" s="22"/>
    </row>
    <row r="7" s="25" customFormat="1" ht="26.1" customHeight="1" spans="1:5">
      <c r="A7" s="17"/>
      <c r="B7" s="7" t="s">
        <v>283</v>
      </c>
      <c r="C7" s="32"/>
      <c r="D7" s="13"/>
      <c r="E7" s="13"/>
    </row>
    <row r="8" s="25" customFormat="1" ht="26.1" customHeight="1" spans="1:5">
      <c r="A8" s="9">
        <v>5</v>
      </c>
      <c r="B8" s="20" t="s">
        <v>284</v>
      </c>
      <c r="C8" s="11"/>
      <c r="D8" s="32"/>
      <c r="E8" s="32"/>
    </row>
    <row r="9" s="25" customFormat="1" ht="26.1" customHeight="1" spans="1:5">
      <c r="A9" s="9">
        <v>6</v>
      </c>
      <c r="B9" s="20" t="s">
        <v>285</v>
      </c>
      <c r="C9" s="11"/>
      <c r="D9" s="13"/>
      <c r="E9" s="13"/>
    </row>
    <row r="10" s="25" customFormat="1" ht="26.1" customHeight="1" spans="1:5">
      <c r="A10" s="9">
        <v>7</v>
      </c>
      <c r="B10" s="20" t="s">
        <v>286</v>
      </c>
      <c r="C10" s="11"/>
      <c r="D10" s="16"/>
      <c r="E10" s="16"/>
    </row>
    <row r="11" s="25" customFormat="1" ht="26.1" customHeight="1" spans="1:5">
      <c r="A11" s="9">
        <v>8</v>
      </c>
      <c r="B11" s="14" t="s">
        <v>287</v>
      </c>
      <c r="C11" s="11"/>
      <c r="D11" s="16"/>
      <c r="E11" s="16"/>
    </row>
    <row r="12" s="25" customFormat="1" ht="26.1" customHeight="1" spans="1:5">
      <c r="A12" s="9">
        <v>9</v>
      </c>
      <c r="B12" s="14" t="s">
        <v>288</v>
      </c>
      <c r="C12" s="11"/>
      <c r="D12" s="16"/>
      <c r="E12" s="16"/>
    </row>
    <row r="13" s="25" customFormat="1" ht="26.1" customHeight="1" spans="1:5">
      <c r="A13" s="14"/>
      <c r="B13" s="14"/>
      <c r="C13" s="11"/>
      <c r="D13" s="16"/>
      <c r="E13" s="16"/>
    </row>
  </sheetData>
  <mergeCells count="1">
    <mergeCell ref="A1:E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zoomScale="130" zoomScaleNormal="130" workbookViewId="0">
      <selection activeCell="C16" sqref="C16"/>
    </sheetView>
  </sheetViews>
  <sheetFormatPr defaultColWidth="9.375" defaultRowHeight="14.25" outlineLevelCol="7"/>
  <cols>
    <col min="1" max="1" width="5.875" style="2" customWidth="1"/>
    <col min="2" max="2" width="33.875" style="2" customWidth="1"/>
    <col min="3" max="3" width="37.625" style="2" customWidth="1"/>
    <col min="4" max="7" width="11.5" style="2" customWidth="1"/>
    <col min="8" max="8" width="5.125" style="2" customWidth="1"/>
    <col min="9" max="16384" width="9.375" style="1"/>
  </cols>
  <sheetData>
    <row r="1" s="1" customFormat="1" ht="24" customHeight="1" spans="1:8">
      <c r="A1" s="3" t="s">
        <v>289</v>
      </c>
      <c r="B1" s="4"/>
      <c r="C1" s="4"/>
      <c r="D1" s="3"/>
      <c r="E1" s="3"/>
      <c r="F1" s="3"/>
      <c r="G1" s="3"/>
      <c r="H1" s="5"/>
    </row>
    <row r="2" s="1" customFormat="1" spans="1:8">
      <c r="A2" s="6" t="s">
        <v>1</v>
      </c>
      <c r="B2" s="7" t="s">
        <v>277</v>
      </c>
      <c r="C2" s="7" t="s">
        <v>290</v>
      </c>
      <c r="D2" s="6" t="s">
        <v>291</v>
      </c>
      <c r="E2" s="6" t="s">
        <v>292</v>
      </c>
      <c r="F2" s="6" t="s">
        <v>293</v>
      </c>
      <c r="G2" s="6" t="s">
        <v>294</v>
      </c>
      <c r="H2" s="8" t="s">
        <v>5</v>
      </c>
    </row>
    <row r="3" s="1" customFormat="1" spans="1:8">
      <c r="A3" s="9">
        <v>1</v>
      </c>
      <c r="B3" s="10" t="s">
        <v>280</v>
      </c>
      <c r="C3" s="10" t="s">
        <v>295</v>
      </c>
      <c r="D3" s="11" t="s">
        <v>296</v>
      </c>
      <c r="E3" s="11" t="s">
        <v>297</v>
      </c>
      <c r="F3" s="11" t="s">
        <v>298</v>
      </c>
      <c r="G3" s="12"/>
      <c r="H3" s="13"/>
    </row>
    <row r="4" s="1" customFormat="1" spans="1:8">
      <c r="A4" s="9">
        <v>2</v>
      </c>
      <c r="B4" s="10" t="s">
        <v>281</v>
      </c>
      <c r="C4" s="10" t="str">
        <f t="shared" ref="C4:C10" si="0">D4&amp;"、"&amp;E4&amp;"、"&amp;F4&amp;"、"&amp;G4</f>
        <v>立邦、华润、多乐士、</v>
      </c>
      <c r="D4" s="11" t="s">
        <v>299</v>
      </c>
      <c r="E4" s="11" t="s">
        <v>300</v>
      </c>
      <c r="F4" s="11" t="s">
        <v>301</v>
      </c>
      <c r="G4" s="12"/>
      <c r="H4" s="13"/>
    </row>
    <row r="5" s="1" customFormat="1" spans="1:8">
      <c r="A5" s="9">
        <v>3</v>
      </c>
      <c r="B5" s="14" t="s">
        <v>282</v>
      </c>
      <c r="C5" s="14" t="s">
        <v>302</v>
      </c>
      <c r="D5" s="14" t="s">
        <v>303</v>
      </c>
      <c r="E5" s="15" t="s">
        <v>304</v>
      </c>
      <c r="F5" s="11" t="s">
        <v>305</v>
      </c>
      <c r="G5" s="11"/>
      <c r="H5" s="16"/>
    </row>
    <row r="6" s="1" customFormat="1" spans="1:8">
      <c r="A6" s="9">
        <v>4</v>
      </c>
      <c r="B6" s="14" t="s">
        <v>52</v>
      </c>
      <c r="C6" s="14" t="s">
        <v>306</v>
      </c>
      <c r="D6" s="14" t="s">
        <v>307</v>
      </c>
      <c r="E6" s="14" t="s">
        <v>308</v>
      </c>
      <c r="F6" s="14" t="s">
        <v>309</v>
      </c>
      <c r="G6" s="9"/>
      <c r="H6" s="16"/>
    </row>
    <row r="7" s="1" customFormat="1" spans="1:8">
      <c r="A7" s="17"/>
      <c r="B7" s="7" t="s">
        <v>283</v>
      </c>
      <c r="C7" s="18"/>
      <c r="D7" s="17"/>
      <c r="E7" s="17"/>
      <c r="F7" s="17"/>
      <c r="G7" s="17"/>
      <c r="H7" s="19"/>
    </row>
    <row r="8" s="1" customFormat="1" ht="15.75" spans="1:8">
      <c r="A8" s="9">
        <v>5</v>
      </c>
      <c r="B8" s="20" t="s">
        <v>284</v>
      </c>
      <c r="C8" s="10" t="str">
        <f t="shared" si="0"/>
        <v>鸽牌、渝丰、三峡、</v>
      </c>
      <c r="D8" s="9" t="s">
        <v>310</v>
      </c>
      <c r="E8" s="9" t="s">
        <v>311</v>
      </c>
      <c r="F8" s="9" t="s">
        <v>312</v>
      </c>
      <c r="G8" s="21"/>
      <c r="H8" s="22"/>
    </row>
    <row r="9" s="1" customFormat="1" ht="15.75" spans="1:8">
      <c r="A9" s="9">
        <v>6</v>
      </c>
      <c r="B9" s="20" t="s">
        <v>285</v>
      </c>
      <c r="C9" s="10" t="str">
        <f t="shared" si="0"/>
        <v>西门子、施耐德、松下、美的</v>
      </c>
      <c r="D9" s="11" t="s">
        <v>313</v>
      </c>
      <c r="E9" s="11" t="s">
        <v>314</v>
      </c>
      <c r="F9" s="11" t="s">
        <v>315</v>
      </c>
      <c r="G9" s="11" t="s">
        <v>316</v>
      </c>
      <c r="H9" s="13"/>
    </row>
    <row r="10" s="1" customFormat="1" ht="15.75" spans="1:8">
      <c r="A10" s="9">
        <v>7</v>
      </c>
      <c r="B10" s="20" t="s">
        <v>286</v>
      </c>
      <c r="C10" s="10" t="str">
        <f t="shared" si="0"/>
        <v>日丰、万丰、顾地、鸽牌</v>
      </c>
      <c r="D10" s="9" t="s">
        <v>317</v>
      </c>
      <c r="E10" s="9" t="s">
        <v>318</v>
      </c>
      <c r="F10" s="9" t="s">
        <v>319</v>
      </c>
      <c r="G10" s="9" t="s">
        <v>310</v>
      </c>
      <c r="H10" s="22"/>
    </row>
    <row r="11" s="1" customFormat="1" spans="1:8">
      <c r="A11" s="9">
        <v>8</v>
      </c>
      <c r="B11" s="14" t="s">
        <v>287</v>
      </c>
      <c r="C11" s="14" t="s">
        <v>320</v>
      </c>
      <c r="D11" s="14" t="s">
        <v>321</v>
      </c>
      <c r="E11" s="14" t="s">
        <v>322</v>
      </c>
      <c r="F11" s="14" t="s">
        <v>323</v>
      </c>
      <c r="G11" s="14"/>
      <c r="H11" s="14"/>
    </row>
    <row r="12" s="1" customFormat="1" spans="1:8">
      <c r="A12" s="9">
        <v>9</v>
      </c>
      <c r="B12" s="14" t="s">
        <v>288</v>
      </c>
      <c r="C12" s="14" t="s">
        <v>324</v>
      </c>
      <c r="D12" s="14" t="s">
        <v>325</v>
      </c>
      <c r="E12" s="14" t="s">
        <v>326</v>
      </c>
      <c r="F12" s="14" t="s">
        <v>327</v>
      </c>
      <c r="G12" s="14"/>
      <c r="H12" s="14"/>
    </row>
    <row r="13" s="1" customFormat="1" spans="1:8">
      <c r="A13" s="14"/>
      <c r="B13" s="14"/>
      <c r="C13" s="14"/>
      <c r="D13" s="14"/>
      <c r="E13" s="14"/>
      <c r="F13" s="14"/>
      <c r="G13" s="14"/>
      <c r="H13" s="14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附表1 分部分项工程项目清单</vt:lpstr>
      <vt:lpstr> 附表2  装修设备材料报价品牌汇总</vt:lpstr>
      <vt:lpstr>附表3  装修设备材料建议品牌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</cp:lastModifiedBy>
  <dcterms:created xsi:type="dcterms:W3CDTF">2006-09-16T00:00:00Z</dcterms:created>
  <dcterms:modified xsi:type="dcterms:W3CDTF">2025-01-06T09:14:05Z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417E556098DC4A42BD8B13AA7A999649_13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true</vt:bool>
  </property>
</Properties>
</file>