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0600" firstSheet="2"/>
  </bookViews>
  <sheets>
    <sheet name="测算表" sheetId="4" r:id="rId1"/>
  </sheets>
  <definedNames>
    <definedName name="_xlnm._FilterDatabase" localSheetId="0" hidden="1">测算表!$A$3:$H$18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<sst xmlns="http://schemas.openxmlformats.org/spreadsheetml/2006/main" count="74" uniqueCount="47">
  <si>
    <t>隧道照明多功能智能车载清洗设备研究项目增程式底盘改装设计服务采购限价清单表</t>
  </si>
  <si>
    <t>序号</t>
  </si>
  <si>
    <t>工作内容</t>
  </si>
  <si>
    <t>名称</t>
  </si>
  <si>
    <t>参数</t>
  </si>
  <si>
    <t>单位</t>
  </si>
  <si>
    <t>数量</t>
  </si>
  <si>
    <t>分类</t>
  </si>
  <si>
    <t>品牌</t>
  </si>
  <si>
    <t>含税单价最高限价（元）</t>
  </si>
  <si>
    <t>不含税单价报价（元）</t>
  </si>
  <si>
    <t>税率（%）</t>
  </si>
  <si>
    <t>含税单价（元）</t>
  </si>
  <si>
    <t>偏差</t>
  </si>
  <si>
    <t>含税合价（元）</t>
  </si>
  <si>
    <t>备注</t>
  </si>
  <si>
    <t>里程碑1：完成新能源底盘与增程器改装设计</t>
  </si>
  <si>
    <t>新能源底盘改装方案设计</t>
  </si>
  <si>
    <t>1、根据上装厢体尺寸与载重需求、整车续航要求、电池安装方案要求，完成新能源底盘的选型与改装。上装厢体尺寸：4300*2390*2553mm，载重：大于等于5吨，整车续航：大于等于200KM，动力电池容量：大于等于140度，电池安装方式：中置悬挂式一体化电池包。
2、完成底盘结构、线路以及接口改造设计，以适配增程器安装。增程器模块与动力电池包共享底盘高强度框架，形成“双核心安全舱”，电池悬挂结构需避免碰撞冲击，增程器需通过独立减震支架隔离震动，确保长期高负荷运行下系统稳定性。</t>
  </si>
  <si>
    <t>项</t>
  </si>
  <si>
    <t>服务</t>
  </si>
  <si>
    <t>/</t>
  </si>
  <si>
    <t>增程器加装方案设计</t>
  </si>
  <si>
    <t>1、根据上装设备供电需求及底盘动力电池规格参数，适配电池及设备供电要求，完成增程器选型与改装设计。增程器功率：70KW，增程器燃油类型：汽油，热效率：大于等于35%，符合工业级设备IP67防护与振动耐久标准。上装设备供电功率需求：大于等于50kw。
2、完成增程器线路与接口改造设计，以适配底盘安装。
3、系统搭载AI能量调度算法，实时监测负载、电量、环境温度，自动切换“纯电模式”“增程模式”或“混合模式”。在低负载时优先使用动力电池，高负载或低电量时平滑启动增程器。</t>
  </si>
  <si>
    <t>专用交流电源输出控制器设计</t>
  </si>
  <si>
    <t>1、根据‌底盘电池‌与‌增程器‌的协同架构，设计专用交流电源输出控制器，控制器支持最大80kW、AC380V三相交流输出，输出波动率＜±1.5%。
2、控制器作为能源调度中枢，实时接收动力电池的SOC数据与增程器发电状态，智能分配电能：
①低负载时优先使用电池直流，通过交流逆变输出。
②高负载或低电量时无缝切换增程器发电直供，避免电池过放。
③支持“电池+增程”双源并联供电，峰值功率可达80kW以上。
3、集成液冷+风冷复合散热系统，控制器本体温升控制≤40K。
4、轻量化设计，采用碳纤维增强复合材料外壳。
5、支持CAN FD与EtherCAT双总线通信，无缝接入整车智能控制平台，实现远程诊断、OTA升级。</t>
  </si>
  <si>
    <t>增程器控制模块程序开发</t>
  </si>
  <si>
    <t>1、增程器控制模块程序开发，适配‌动力电池系统‌与‌80kW智能AC控制器‌，形成“动力-能源-控制”三位一体的高可靠性增程架构。
2、可通过软件定义动力、硬件，通过程序刷写可更新控制程序，使设备在全生命周期内持续优化性能。</t>
  </si>
  <si>
    <t>专用控制器程序开发</t>
  </si>
  <si>
    <t>1、车载专用控制器程序开发，适配动力电池系统‌与增程器‌。
2、可通过软件定义动力、硬件，通过程序刷写可更新控制程序，使设备在全生命周期内持续优化性能。</t>
  </si>
  <si>
    <t>里程碑1合计</t>
  </si>
  <si>
    <t>里程碑2：完成定速巡航开发、底盘与上装厢体适配改装设计</t>
  </si>
  <si>
    <t>低速（3km/h）定速巡航功能开发</t>
  </si>
  <si>
    <t>1、设计开发低速（3km/h）定速巡航功能，适配‌动力电池‌、‌增程器‌与‌80kW智能AC控制器‌系统，实现毫秒级动力响应与稳定性控制。</t>
  </si>
  <si>
    <t>上装厢体运输与吊装服务</t>
  </si>
  <si>
    <t>1、提供上装厢体设备至改装工厂的运输、吊装、转运、存放、防护等服务。</t>
  </si>
  <si>
    <t>上装厢体与底盘适配改装设计</t>
  </si>
  <si>
    <t>1、上装厢体与底盘安装固定方案设计。
2、底盘结构改造方案设计，适配水箱安装。
3、根据上装厢体设备操作台与控制系统规格参数，完成驾驶室改装方案设计，适配操作台与控制系统安装。
4、上装厢体与底盘线路连接改造方案设计。</t>
  </si>
  <si>
    <t>里程碑2合计</t>
  </si>
  <si>
    <t>里程碑3：完成测试样车集成与整车公告服务</t>
  </si>
  <si>
    <t>测试样车集成</t>
  </si>
  <si>
    <t>1、根据各项改装设计方案，完成底盘、增程器、专用交流电源输出控制器、上装厢体的改造与集成，以底盘为载体，将‌增程器、‌80kW智能交流输出控制器以及车辆上装厢体设备系统深度集成，构建一套“零续航焦虑、全场景适配、高可靠运行”的工业级电动作业平台，形成一台测试样车，用于功能验证与测试。</t>
  </si>
  <si>
    <t>整车公告服务</t>
  </si>
  <si>
    <t>1、提供改装后的整车公告服务，整理提供申请整车公告所需要的相关资料，办理登记备案相关手续。</t>
  </si>
  <si>
    <t>里程碑3合计</t>
  </si>
  <si>
    <t>不含税总报价（元）</t>
  </si>
  <si>
    <t>含税总报价（元）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</si>
</sst>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35">
    <font>
      <sz val="11"/>
      <color theme="1"/>
      <name val="宋体"/>
      <charset val="134"/>
      <scheme val="minor"/>
    </font>
    <font>
      <sz val="12"/>
      <name val="宋体"/>
      <charset val="1"/>
    </font>
    <font>
      <sz val="10"/>
      <name val="宋体"/>
      <charset val="134"/>
    </font>
    <font>
      <sz val="11"/>
      <name val="宋体"/>
      <charset val="134"/>
      <scheme val="minor"/>
    </font>
    <font>
      <b/>
      <sz val="16"/>
      <name val="宋体"/>
      <charset val="134"/>
    </font>
    <font>
      <b/>
      <sz val="12"/>
      <name val="宋体"/>
      <charset val="134"/>
      <scheme val="minor"/>
    </font>
    <font>
      <b/>
      <sz val="11"/>
      <name val="宋体"/>
      <charset val="134"/>
    </font>
    <font>
      <b/>
      <sz val="10"/>
      <name val="宋体"/>
      <charset val="134"/>
    </font>
    <font>
      <sz val="12"/>
      <name val="宋体"/>
      <charset val="134"/>
      <scheme val="minor"/>
    </font>
    <font>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color theme="1"/>
      <name val="宋体"/>
      <charset val="134"/>
      <scheme val="minor"/>
    </font>
    <font>
      <sz val="10"/>
      <name val="Helv"/>
      <charset val="134"/>
    </font>
    <font>
      <sz val="11"/>
      <color indexed="8"/>
      <name val="宋体"/>
      <charset val="134"/>
    </font>
    <font>
      <sz val="12"/>
      <name val="Times New Roman"/>
      <charset val="134"/>
    </font>
    <font>
      <sz val="9"/>
      <name val="宋体"/>
      <charset val="134"/>
    </font>
  </fonts>
  <fills count="3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11"/>
        <bgColor indexed="64"/>
      </patternFill>
    </fill>
  </fills>
  <borders count="17">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9"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0" applyNumberFormat="0" applyFill="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7" fillId="0" borderId="0" applyNumberFormat="0" applyFill="0" applyBorder="0" applyAlignment="0" applyProtection="0">
      <alignment vertical="center"/>
    </xf>
    <xf numFmtId="0" fontId="18" fillId="4" borderId="12" applyNumberFormat="0" applyAlignment="0" applyProtection="0">
      <alignment vertical="center"/>
    </xf>
    <xf numFmtId="0" fontId="19" fillId="5" borderId="13" applyNumberFormat="0" applyAlignment="0" applyProtection="0">
      <alignment vertical="center"/>
    </xf>
    <xf numFmtId="0" fontId="20" fillId="5" borderId="12" applyNumberFormat="0" applyAlignment="0" applyProtection="0">
      <alignment vertical="center"/>
    </xf>
    <xf numFmtId="0" fontId="21" fillId="6" borderId="14" applyNumberFormat="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xf numFmtId="0" fontId="30" fillId="0" borderId="0"/>
    <xf numFmtId="0" fontId="31" fillId="0" borderId="0">
      <alignment vertical="center"/>
    </xf>
    <xf numFmtId="0" fontId="32" fillId="0" borderId="0"/>
    <xf numFmtId="0" fontId="33" fillId="0" borderId="0"/>
    <xf numFmtId="0" fontId="32" fillId="0" borderId="0">
      <alignment vertical="center"/>
    </xf>
    <xf numFmtId="0" fontId="32" fillId="34" borderId="0" applyNumberFormat="0" applyBorder="0" applyAlignment="0" applyProtection="0">
      <alignment vertical="center"/>
    </xf>
    <xf numFmtId="0" fontId="33" fillId="0" borderId="0">
      <alignment vertical="center"/>
    </xf>
    <xf numFmtId="0" fontId="34" fillId="0" borderId="0">
      <alignment vertical="center"/>
    </xf>
  </cellStyleXfs>
  <cellXfs count="44">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176" fontId="2" fillId="0" borderId="0" xfId="0" applyNumberFormat="1" applyFont="1" applyFill="1" applyAlignment="1">
      <alignment horizontal="center" vertical="center"/>
    </xf>
    <xf numFmtId="0" fontId="3" fillId="0" borderId="0" xfId="0" applyFont="1" applyFill="1">
      <alignment vertical="center"/>
    </xf>
    <xf numFmtId="0" fontId="4" fillId="0" borderId="0" xfId="0" applyFont="1" applyFill="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xf>
    <xf numFmtId="0" fontId="7" fillId="0" borderId="2"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6" fillId="0" borderId="3" xfId="0" applyFont="1" applyFill="1" applyBorder="1" applyAlignment="1">
      <alignment horizontal="center" vertical="center" wrapText="1"/>
    </xf>
    <xf numFmtId="0" fontId="7" fillId="0" borderId="3" xfId="0" applyNumberFormat="1" applyFont="1" applyFill="1" applyBorder="1" applyAlignment="1" applyProtection="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8" fillId="2" borderId="2" xfId="0" applyFont="1" applyFill="1" applyBorder="1" applyAlignment="1">
      <alignment horizontal="center" vertical="center" wrapText="1"/>
    </xf>
    <xf numFmtId="0" fontId="8" fillId="2" borderId="2" xfId="0" applyFont="1" applyFill="1" applyBorder="1" applyAlignment="1">
      <alignment vertical="center" wrapText="1"/>
    </xf>
    <xf numFmtId="0" fontId="9"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10" fontId="1" fillId="0" borderId="2" xfId="0" applyNumberFormat="1" applyFont="1" applyFill="1" applyBorder="1" applyAlignment="1">
      <alignment horizontal="center" vertical="center"/>
    </xf>
    <xf numFmtId="0" fontId="8" fillId="0" borderId="4" xfId="0" applyFont="1" applyBorder="1" applyAlignment="1">
      <alignment horizontal="center" vertical="center" wrapText="1"/>
    </xf>
    <xf numFmtId="0" fontId="9" fillId="0" borderId="3" xfId="0" applyFont="1" applyFill="1" applyBorder="1" applyAlignment="1">
      <alignment horizontal="center" vertical="center" wrapText="1"/>
    </xf>
    <xf numFmtId="177" fontId="1" fillId="0" borderId="2" xfId="0" applyNumberFormat="1"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1" xfId="0" applyFont="1" applyFill="1" applyBorder="1" applyAlignment="1">
      <alignment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177" fontId="1" fillId="0" borderId="5" xfId="0" applyNumberFormat="1" applyFont="1" applyFill="1" applyBorder="1" applyAlignment="1">
      <alignment horizontal="center" vertical="center"/>
    </xf>
    <xf numFmtId="177" fontId="1" fillId="0" borderId="6" xfId="0" applyNumberFormat="1" applyFont="1" applyFill="1" applyBorder="1" applyAlignment="1">
      <alignment horizontal="center" vertical="center"/>
    </xf>
    <xf numFmtId="177" fontId="1" fillId="0" borderId="7" xfId="0" applyNumberFormat="1" applyFont="1" applyFill="1" applyBorder="1" applyAlignment="1">
      <alignment horizontal="center" vertical="center"/>
    </xf>
    <xf numFmtId="0" fontId="8" fillId="0" borderId="3" xfId="0" applyFont="1" applyBorder="1" applyAlignment="1">
      <alignment horizontal="center" vertical="center" wrapText="1"/>
    </xf>
    <xf numFmtId="0" fontId="8" fillId="2" borderId="3" xfId="0" applyFont="1" applyFill="1" applyBorder="1" applyAlignment="1">
      <alignment horizontal="center" vertical="center" wrapText="1"/>
    </xf>
    <xf numFmtId="0" fontId="8" fillId="2" borderId="3" xfId="0" applyFont="1" applyFill="1" applyBorder="1" applyAlignment="1">
      <alignment vertical="center" wrapText="1"/>
    </xf>
    <xf numFmtId="177" fontId="1" fillId="0" borderId="3" xfId="0" applyNumberFormat="1" applyFont="1" applyFill="1" applyBorder="1" applyAlignment="1">
      <alignment horizontal="center"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2" borderId="8"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7" fillId="0" borderId="2" xfId="0" applyFont="1" applyFill="1" applyBorder="1" applyAlignment="1" applyProtection="1">
      <alignment horizontal="center"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隧道清单" xfId="49"/>
    <cellStyle name="Normal" xfId="50"/>
    <cellStyle name="常规_Sheet1" xfId="51"/>
    <cellStyle name="普通 2" xfId="52"/>
    <cellStyle name="常规_32层职工餐厅扩声系统" xfId="53"/>
    <cellStyle name="40% - 强调文字颜色 5 5 7" xfId="54"/>
    <cellStyle name="40% - 强调文字颜色 3 8 6 3" xfId="55"/>
    <cellStyle name="常规_设备报价" xfId="56"/>
    <cellStyle name="常规_Sheet1_1" xfId="57"/>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4</xdr:col>
      <xdr:colOff>0</xdr:colOff>
      <xdr:row>0</xdr:row>
      <xdr:rowOff>0</xdr:rowOff>
    </xdr:from>
    <xdr:ext cx="76200" cy="875009"/>
    <xdr:sp>
      <xdr:nvSpPr>
        <xdr:cNvPr id="2" name="shape1"/>
        <xdr:cNvSpPr/>
      </xdr:nvSpPr>
      <xdr:spPr>
        <a:xfrm>
          <a:off x="6734175" y="0"/>
          <a:ext cx="76200" cy="87439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a:p>
        <a:p>
          <a:pPr algn="l"/>
          <a:endParaRPr lang="zh-CN" altLang="en-US" sz="1000" u="sng" baseline="0">
            <a:solidFill>
              <a:srgbClr val="000000"/>
            </a:solidFill>
            <a:latin typeface="Arial" panose="020B0604020202020204"/>
            <a:ea typeface="Arial" panose="020B0604020202020204"/>
          </a:endParaRPr>
        </a:p>
      </xdr:txBody>
    </xdr:sp>
    <xdr:clientData/>
  </xdr:oneCellAnchor>
  <xdr:oneCellAnchor>
    <xdr:from>
      <xdr:col>4</xdr:col>
      <xdr:colOff>0</xdr:colOff>
      <xdr:row>0</xdr:row>
      <xdr:rowOff>0</xdr:rowOff>
    </xdr:from>
    <xdr:ext cx="76200" cy="182245"/>
    <xdr:sp>
      <xdr:nvSpPr>
        <xdr:cNvPr id="3" name="shape2"/>
        <xdr:cNvSpPr/>
      </xdr:nvSpPr>
      <xdr:spPr>
        <a:xfrm>
          <a:off x="6734175" y="0"/>
          <a:ext cx="76200" cy="18224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a:p>
        <a:p>
          <a:pPr algn="l"/>
          <a:endParaRPr lang="zh-CN" altLang="en-US" sz="1000" u="sng" baseline="0">
            <a:solidFill>
              <a:srgbClr val="000000"/>
            </a:solidFill>
            <a:latin typeface="Arial" panose="020B0604020202020204"/>
            <a:ea typeface="Arial" panose="020B0604020202020204"/>
          </a:endParaRPr>
        </a:p>
      </xdr:txBody>
    </xdr:sp>
    <xdr:clientData/>
  </xdr:oneCellAnchor>
  <xdr:oneCellAnchor>
    <xdr:from>
      <xdr:col>4</xdr:col>
      <xdr:colOff>0</xdr:colOff>
      <xdr:row>0</xdr:row>
      <xdr:rowOff>0</xdr:rowOff>
    </xdr:from>
    <xdr:ext cx="76200" cy="875009"/>
    <xdr:sp>
      <xdr:nvSpPr>
        <xdr:cNvPr id="4" name="shape1"/>
        <xdr:cNvSpPr/>
      </xdr:nvSpPr>
      <xdr:spPr>
        <a:xfrm>
          <a:off x="6734175" y="0"/>
          <a:ext cx="76200" cy="87439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a:p>
        <a:p>
          <a:pPr algn="l"/>
          <a:endParaRPr lang="zh-CN" altLang="en-US" sz="1000" u="sng" baseline="0">
            <a:solidFill>
              <a:srgbClr val="000000"/>
            </a:solidFill>
            <a:latin typeface="Arial" panose="020B0604020202020204"/>
            <a:ea typeface="Arial" panose="020B0604020202020204"/>
          </a:endParaRPr>
        </a:p>
      </xdr:txBody>
    </xdr:sp>
    <xdr:clientData/>
  </xdr:oneCellAnchor>
  <xdr:oneCellAnchor>
    <xdr:from>
      <xdr:col>4</xdr:col>
      <xdr:colOff>0</xdr:colOff>
      <xdr:row>0</xdr:row>
      <xdr:rowOff>0</xdr:rowOff>
    </xdr:from>
    <xdr:ext cx="76200" cy="182245"/>
    <xdr:sp>
      <xdr:nvSpPr>
        <xdr:cNvPr id="5" name="shape2"/>
        <xdr:cNvSpPr/>
      </xdr:nvSpPr>
      <xdr:spPr>
        <a:xfrm>
          <a:off x="6734175" y="0"/>
          <a:ext cx="76200" cy="18224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a:p>
        <a:p>
          <a:pPr algn="l"/>
          <a:endParaRPr lang="zh-CN" altLang="en-US" sz="1000" u="sng" baseline="0">
            <a:solidFill>
              <a:srgbClr val="000000"/>
            </a:solidFill>
            <a:latin typeface="Arial" panose="020B0604020202020204"/>
            <a:ea typeface="Arial" panose="020B0604020202020204"/>
          </a:endParaRPr>
        </a:p>
      </xdr:txBody>
    </xdr:sp>
    <xdr:clientData/>
  </xdr:oneCellAnchor>
  <xdr:oneCellAnchor>
    <xdr:from>
      <xdr:col>4</xdr:col>
      <xdr:colOff>0</xdr:colOff>
      <xdr:row>0</xdr:row>
      <xdr:rowOff>0</xdr:rowOff>
    </xdr:from>
    <xdr:ext cx="76200" cy="841990"/>
    <xdr:sp>
      <xdr:nvSpPr>
        <xdr:cNvPr id="6" name="shape1"/>
        <xdr:cNvSpPr/>
      </xdr:nvSpPr>
      <xdr:spPr>
        <a:xfrm>
          <a:off x="6734175" y="0"/>
          <a:ext cx="76200" cy="8413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a:p>
        <a:p>
          <a:pPr algn="l"/>
          <a:endParaRPr lang="zh-CN" altLang="en-US" sz="1000" u="sng" baseline="0">
            <a:solidFill>
              <a:srgbClr val="000000"/>
            </a:solidFill>
            <a:latin typeface="Arial" panose="020B0604020202020204"/>
            <a:ea typeface="Arial" panose="020B0604020202020204"/>
          </a:endParaRPr>
        </a:p>
      </xdr:txBody>
    </xdr:sp>
    <xdr:clientData/>
  </xdr:oneCellAnchor>
  <xdr:oneCellAnchor>
    <xdr:from>
      <xdr:col>4</xdr:col>
      <xdr:colOff>0</xdr:colOff>
      <xdr:row>0</xdr:row>
      <xdr:rowOff>0</xdr:rowOff>
    </xdr:from>
    <xdr:ext cx="76200" cy="182245"/>
    <xdr:sp>
      <xdr:nvSpPr>
        <xdr:cNvPr id="7" name="shape2"/>
        <xdr:cNvSpPr/>
      </xdr:nvSpPr>
      <xdr:spPr>
        <a:xfrm>
          <a:off x="6734175" y="0"/>
          <a:ext cx="76200" cy="18224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a:p>
        <a:p>
          <a:pPr algn="l"/>
          <a:endParaRPr lang="zh-CN" altLang="en-US" sz="1000" u="sng" baseline="0">
            <a:solidFill>
              <a:srgbClr val="000000"/>
            </a:solidFill>
            <a:latin typeface="Arial" panose="020B0604020202020204"/>
            <a:ea typeface="Arial" panose="020B0604020202020204"/>
          </a:endParaRPr>
        </a:p>
      </xdr:txBody>
    </xdr:sp>
    <xdr:clientData/>
  </xdr:oneCellAnchor>
  <xdr:twoCellAnchor editAs="oneCell">
    <xdr:from>
      <xdr:col>1</xdr:col>
      <xdr:colOff>231140</xdr:colOff>
      <xdr:row>16</xdr:row>
      <xdr:rowOff>0</xdr:rowOff>
    </xdr:from>
    <xdr:to>
      <xdr:col>1</xdr:col>
      <xdr:colOff>617220</xdr:colOff>
      <xdr:row>16</xdr:row>
      <xdr:rowOff>10795</xdr:rowOff>
    </xdr:to>
    <xdr:pic>
      <xdr:nvPicPr>
        <xdr:cNvPr id="8" name="Picture 1"/>
        <xdr:cNvPicPr>
          <a:picLocks noChangeAspect="1"/>
        </xdr:cNvPicPr>
      </xdr:nvPicPr>
      <xdr:blipFill>
        <a:blip r:embed="rId1"/>
        <a:stretch>
          <a:fillRect/>
        </a:stretch>
      </xdr:blipFill>
      <xdr:spPr>
        <a:xfrm>
          <a:off x="859790" y="14714220"/>
          <a:ext cx="386080" cy="10795"/>
        </a:xfrm>
        <a:prstGeom prst="rect">
          <a:avLst/>
        </a:prstGeom>
        <a:noFill/>
        <a:ln w="1">
          <a:noFill/>
        </a:ln>
      </xdr:spPr>
    </xdr:pic>
    <xdr:clientData/>
  </xdr:twoCellAnchor>
  <xdr:twoCellAnchor editAs="oneCell">
    <xdr:from>
      <xdr:col>4</xdr:col>
      <xdr:colOff>0</xdr:colOff>
      <xdr:row>16</xdr:row>
      <xdr:rowOff>0</xdr:rowOff>
    </xdr:from>
    <xdr:to>
      <xdr:col>4</xdr:col>
      <xdr:colOff>386080</xdr:colOff>
      <xdr:row>16</xdr:row>
      <xdr:rowOff>10795</xdr:rowOff>
    </xdr:to>
    <xdr:pic>
      <xdr:nvPicPr>
        <xdr:cNvPr id="9" name="Picture 1"/>
        <xdr:cNvPicPr>
          <a:picLocks noChangeAspect="1"/>
        </xdr:cNvPicPr>
      </xdr:nvPicPr>
      <xdr:blipFill>
        <a:blip r:embed="rId1"/>
        <a:stretch>
          <a:fillRect/>
        </a:stretch>
      </xdr:blipFill>
      <xdr:spPr>
        <a:xfrm>
          <a:off x="6734175" y="14714220"/>
          <a:ext cx="386080" cy="10795"/>
        </a:xfrm>
        <a:prstGeom prst="rect">
          <a:avLst/>
        </a:prstGeom>
        <a:noFill/>
        <a:ln w="1">
          <a:noFill/>
        </a:ln>
      </xdr:spPr>
    </xdr:pic>
    <xdr:clientData/>
  </xdr:twoCellAnchor>
  <xdr:twoCellAnchor editAs="oneCell">
    <xdr:from>
      <xdr:col>4</xdr:col>
      <xdr:colOff>0</xdr:colOff>
      <xdr:row>16</xdr:row>
      <xdr:rowOff>0</xdr:rowOff>
    </xdr:from>
    <xdr:to>
      <xdr:col>4</xdr:col>
      <xdr:colOff>386080</xdr:colOff>
      <xdr:row>16</xdr:row>
      <xdr:rowOff>10795</xdr:rowOff>
    </xdr:to>
    <xdr:pic>
      <xdr:nvPicPr>
        <xdr:cNvPr id="10" name="Picture 1"/>
        <xdr:cNvPicPr>
          <a:picLocks noChangeAspect="1"/>
        </xdr:cNvPicPr>
      </xdr:nvPicPr>
      <xdr:blipFill>
        <a:blip r:embed="rId2"/>
        <a:stretch>
          <a:fillRect/>
        </a:stretch>
      </xdr:blipFill>
      <xdr:spPr>
        <a:xfrm>
          <a:off x="6734175" y="14714220"/>
          <a:ext cx="386080" cy="10795"/>
        </a:xfrm>
        <a:prstGeom prst="rect">
          <a:avLst/>
        </a:prstGeom>
        <a:noFill/>
        <a:ln w="1">
          <a:noFill/>
        </a:ln>
      </xdr:spPr>
    </xdr:pic>
    <xdr:clientData/>
  </xdr:twoCellAnchor>
  <xdr:twoCellAnchor editAs="oneCell">
    <xdr:from>
      <xdr:col>4</xdr:col>
      <xdr:colOff>0</xdr:colOff>
      <xdr:row>16</xdr:row>
      <xdr:rowOff>0</xdr:rowOff>
    </xdr:from>
    <xdr:to>
      <xdr:col>4</xdr:col>
      <xdr:colOff>386080</xdr:colOff>
      <xdr:row>16</xdr:row>
      <xdr:rowOff>10795</xdr:rowOff>
    </xdr:to>
    <xdr:pic>
      <xdr:nvPicPr>
        <xdr:cNvPr id="11" name="Picture 1"/>
        <xdr:cNvPicPr>
          <a:picLocks noChangeAspect="1"/>
        </xdr:cNvPicPr>
      </xdr:nvPicPr>
      <xdr:blipFill>
        <a:blip r:embed="rId2"/>
        <a:stretch>
          <a:fillRect/>
        </a:stretch>
      </xdr:blipFill>
      <xdr:spPr>
        <a:xfrm>
          <a:off x="6734175" y="14714220"/>
          <a:ext cx="386080" cy="10795"/>
        </a:xfrm>
        <a:prstGeom prst="rect">
          <a:avLst/>
        </a:prstGeom>
        <a:noFill/>
        <a:ln w="1">
          <a:noFill/>
        </a:ln>
      </xdr:spPr>
    </xdr:pic>
    <xdr:clientData/>
  </xdr:twoCellAnchor>
  <xdr:twoCellAnchor editAs="oneCell">
    <xdr:from>
      <xdr:col>4</xdr:col>
      <xdr:colOff>0</xdr:colOff>
      <xdr:row>16</xdr:row>
      <xdr:rowOff>0</xdr:rowOff>
    </xdr:from>
    <xdr:to>
      <xdr:col>4</xdr:col>
      <xdr:colOff>386080</xdr:colOff>
      <xdr:row>16</xdr:row>
      <xdr:rowOff>10795</xdr:rowOff>
    </xdr:to>
    <xdr:pic>
      <xdr:nvPicPr>
        <xdr:cNvPr id="12" name="Picture 1"/>
        <xdr:cNvPicPr>
          <a:picLocks noChangeAspect="1"/>
        </xdr:cNvPicPr>
      </xdr:nvPicPr>
      <xdr:blipFill>
        <a:blip r:embed="rId2"/>
        <a:stretch>
          <a:fillRect/>
        </a:stretch>
      </xdr:blipFill>
      <xdr:spPr>
        <a:xfrm>
          <a:off x="6734175" y="14714220"/>
          <a:ext cx="386080" cy="10795"/>
        </a:xfrm>
        <a:prstGeom prst="rect">
          <a:avLst/>
        </a:prstGeom>
        <a:noFill/>
        <a:ln w="1">
          <a:noFill/>
        </a:ln>
      </xdr:spPr>
    </xdr:pic>
    <xdr:clientData/>
  </xdr:twoCellAnchor>
  <xdr:twoCellAnchor editAs="oneCell">
    <xdr:from>
      <xdr:col>4</xdr:col>
      <xdr:colOff>0</xdr:colOff>
      <xdr:row>16</xdr:row>
      <xdr:rowOff>0</xdr:rowOff>
    </xdr:from>
    <xdr:to>
      <xdr:col>4</xdr:col>
      <xdr:colOff>386080</xdr:colOff>
      <xdr:row>16</xdr:row>
      <xdr:rowOff>10795</xdr:rowOff>
    </xdr:to>
    <xdr:pic>
      <xdr:nvPicPr>
        <xdr:cNvPr id="13" name="Picture 1"/>
        <xdr:cNvPicPr>
          <a:picLocks noChangeAspect="1"/>
        </xdr:cNvPicPr>
      </xdr:nvPicPr>
      <xdr:blipFill>
        <a:blip r:embed="rId2"/>
        <a:stretch>
          <a:fillRect/>
        </a:stretch>
      </xdr:blipFill>
      <xdr:spPr>
        <a:xfrm>
          <a:off x="6734175" y="14714220"/>
          <a:ext cx="386080" cy="10795"/>
        </a:xfrm>
        <a:prstGeom prst="rect">
          <a:avLst/>
        </a:prstGeom>
        <a:noFill/>
        <a:ln w="1">
          <a:noFill/>
        </a:ln>
      </xdr:spPr>
    </xdr:pic>
    <xdr:clientData/>
  </xdr:twoCellAnchor>
  <xdr:twoCellAnchor editAs="oneCell">
    <xdr:from>
      <xdr:col>4</xdr:col>
      <xdr:colOff>0</xdr:colOff>
      <xdr:row>16</xdr:row>
      <xdr:rowOff>0</xdr:rowOff>
    </xdr:from>
    <xdr:to>
      <xdr:col>4</xdr:col>
      <xdr:colOff>386080</xdr:colOff>
      <xdr:row>16</xdr:row>
      <xdr:rowOff>10795</xdr:rowOff>
    </xdr:to>
    <xdr:pic>
      <xdr:nvPicPr>
        <xdr:cNvPr id="14" name="Picture 1"/>
        <xdr:cNvPicPr>
          <a:picLocks noChangeAspect="1"/>
        </xdr:cNvPicPr>
      </xdr:nvPicPr>
      <xdr:blipFill>
        <a:blip r:embed="rId2"/>
        <a:stretch>
          <a:fillRect/>
        </a:stretch>
      </xdr:blipFill>
      <xdr:spPr>
        <a:xfrm>
          <a:off x="6734175" y="14714220"/>
          <a:ext cx="386080" cy="10795"/>
        </a:xfrm>
        <a:prstGeom prst="rect">
          <a:avLst/>
        </a:prstGeom>
        <a:noFill/>
        <a:ln w="1">
          <a:noFill/>
        </a:ln>
      </xdr:spPr>
    </xdr:pic>
    <xdr:clientData/>
  </xdr:twoCellAnchor>
  <xdr:twoCellAnchor editAs="oneCell">
    <xdr:from>
      <xdr:col>4</xdr:col>
      <xdr:colOff>0</xdr:colOff>
      <xdr:row>16</xdr:row>
      <xdr:rowOff>0</xdr:rowOff>
    </xdr:from>
    <xdr:to>
      <xdr:col>4</xdr:col>
      <xdr:colOff>386080</xdr:colOff>
      <xdr:row>16</xdr:row>
      <xdr:rowOff>10795</xdr:rowOff>
    </xdr:to>
    <xdr:pic>
      <xdr:nvPicPr>
        <xdr:cNvPr id="15" name="Picture 1"/>
        <xdr:cNvPicPr>
          <a:picLocks noChangeAspect="1"/>
        </xdr:cNvPicPr>
      </xdr:nvPicPr>
      <xdr:blipFill>
        <a:blip r:embed="rId2"/>
        <a:stretch>
          <a:fillRect/>
        </a:stretch>
      </xdr:blipFill>
      <xdr:spPr>
        <a:xfrm>
          <a:off x="6734175" y="14714220"/>
          <a:ext cx="386080" cy="10795"/>
        </a:xfrm>
        <a:prstGeom prst="rect">
          <a:avLst/>
        </a:prstGeom>
        <a:noFill/>
        <a:ln w="1">
          <a:noFill/>
        </a:ln>
      </xdr:spPr>
    </xdr:pic>
    <xdr:clientData/>
  </xdr:twoCellAnchor>
  <xdr:twoCellAnchor editAs="oneCell">
    <xdr:from>
      <xdr:col>4</xdr:col>
      <xdr:colOff>0</xdr:colOff>
      <xdr:row>16</xdr:row>
      <xdr:rowOff>0</xdr:rowOff>
    </xdr:from>
    <xdr:to>
      <xdr:col>4</xdr:col>
      <xdr:colOff>386080</xdr:colOff>
      <xdr:row>16</xdr:row>
      <xdr:rowOff>10795</xdr:rowOff>
    </xdr:to>
    <xdr:pic>
      <xdr:nvPicPr>
        <xdr:cNvPr id="16" name="Picture 1"/>
        <xdr:cNvPicPr>
          <a:picLocks noChangeAspect="1"/>
        </xdr:cNvPicPr>
      </xdr:nvPicPr>
      <xdr:blipFill>
        <a:blip r:embed="rId2"/>
        <a:stretch>
          <a:fillRect/>
        </a:stretch>
      </xdr:blipFill>
      <xdr:spPr>
        <a:xfrm>
          <a:off x="6734175" y="14714220"/>
          <a:ext cx="386080" cy="10795"/>
        </a:xfrm>
        <a:prstGeom prst="rect">
          <a:avLst/>
        </a:prstGeom>
        <a:noFill/>
        <a:ln w="1">
          <a:noFill/>
        </a:ln>
      </xdr:spPr>
    </xdr:pic>
    <xdr:clientData/>
  </xdr:twoCellAnchor>
  <xdr:twoCellAnchor editAs="oneCell">
    <xdr:from>
      <xdr:col>4</xdr:col>
      <xdr:colOff>0</xdr:colOff>
      <xdr:row>16</xdr:row>
      <xdr:rowOff>0</xdr:rowOff>
    </xdr:from>
    <xdr:to>
      <xdr:col>4</xdr:col>
      <xdr:colOff>386080</xdr:colOff>
      <xdr:row>16</xdr:row>
      <xdr:rowOff>10795</xdr:rowOff>
    </xdr:to>
    <xdr:pic>
      <xdr:nvPicPr>
        <xdr:cNvPr id="17" name="Picture 1"/>
        <xdr:cNvPicPr>
          <a:picLocks noChangeAspect="1"/>
        </xdr:cNvPicPr>
      </xdr:nvPicPr>
      <xdr:blipFill>
        <a:blip r:embed="rId2"/>
        <a:stretch>
          <a:fillRect/>
        </a:stretch>
      </xdr:blipFill>
      <xdr:spPr>
        <a:xfrm>
          <a:off x="6734175" y="14714220"/>
          <a:ext cx="386080" cy="10795"/>
        </a:xfrm>
        <a:prstGeom prst="rect">
          <a:avLst/>
        </a:prstGeom>
        <a:noFill/>
        <a:ln w="1">
          <a:noFill/>
        </a:ln>
      </xdr:spPr>
    </xdr:pic>
    <xdr:clientData/>
  </xdr:twoCellAnchor>
  <xdr:twoCellAnchor editAs="oneCell">
    <xdr:from>
      <xdr:col>4</xdr:col>
      <xdr:colOff>0</xdr:colOff>
      <xdr:row>16</xdr:row>
      <xdr:rowOff>0</xdr:rowOff>
    </xdr:from>
    <xdr:to>
      <xdr:col>4</xdr:col>
      <xdr:colOff>386080</xdr:colOff>
      <xdr:row>16</xdr:row>
      <xdr:rowOff>10795</xdr:rowOff>
    </xdr:to>
    <xdr:pic>
      <xdr:nvPicPr>
        <xdr:cNvPr id="18" name="Picture 1"/>
        <xdr:cNvPicPr>
          <a:picLocks noChangeAspect="1"/>
        </xdr:cNvPicPr>
      </xdr:nvPicPr>
      <xdr:blipFill>
        <a:blip r:embed="rId2"/>
        <a:stretch>
          <a:fillRect/>
        </a:stretch>
      </xdr:blipFill>
      <xdr:spPr>
        <a:xfrm>
          <a:off x="6734175" y="14714220"/>
          <a:ext cx="386080" cy="10795"/>
        </a:xfrm>
        <a:prstGeom prst="rect">
          <a:avLst/>
        </a:prstGeom>
        <a:noFill/>
        <a:ln w="1">
          <a:noFill/>
        </a:ln>
      </xdr:spPr>
    </xdr:pic>
    <xdr:clientData/>
  </xdr:twoCellAnchor>
  <xdr:twoCellAnchor editAs="oneCell">
    <xdr:from>
      <xdr:col>4</xdr:col>
      <xdr:colOff>0</xdr:colOff>
      <xdr:row>16</xdr:row>
      <xdr:rowOff>0</xdr:rowOff>
    </xdr:from>
    <xdr:to>
      <xdr:col>4</xdr:col>
      <xdr:colOff>386080</xdr:colOff>
      <xdr:row>16</xdr:row>
      <xdr:rowOff>10795</xdr:rowOff>
    </xdr:to>
    <xdr:pic>
      <xdr:nvPicPr>
        <xdr:cNvPr id="19" name="Picture 1"/>
        <xdr:cNvPicPr>
          <a:picLocks noChangeAspect="1"/>
        </xdr:cNvPicPr>
      </xdr:nvPicPr>
      <xdr:blipFill>
        <a:blip r:embed="rId2"/>
        <a:stretch>
          <a:fillRect/>
        </a:stretch>
      </xdr:blipFill>
      <xdr:spPr>
        <a:xfrm>
          <a:off x="6734175" y="14714220"/>
          <a:ext cx="386080" cy="10795"/>
        </a:xfrm>
        <a:prstGeom prst="rect">
          <a:avLst/>
        </a:prstGeom>
        <a:noFill/>
        <a:ln w="1">
          <a:noFill/>
        </a:ln>
      </xdr:spPr>
    </xdr:pic>
    <xdr:clientData/>
  </xdr:twoCellAnchor>
  <xdr:twoCellAnchor editAs="oneCell">
    <xdr:from>
      <xdr:col>4</xdr:col>
      <xdr:colOff>0</xdr:colOff>
      <xdr:row>16</xdr:row>
      <xdr:rowOff>0</xdr:rowOff>
    </xdr:from>
    <xdr:to>
      <xdr:col>4</xdr:col>
      <xdr:colOff>386080</xdr:colOff>
      <xdr:row>16</xdr:row>
      <xdr:rowOff>10795</xdr:rowOff>
    </xdr:to>
    <xdr:pic>
      <xdr:nvPicPr>
        <xdr:cNvPr id="20" name="Picture 1"/>
        <xdr:cNvPicPr>
          <a:picLocks noChangeAspect="1"/>
        </xdr:cNvPicPr>
      </xdr:nvPicPr>
      <xdr:blipFill>
        <a:blip r:embed="rId2"/>
        <a:stretch>
          <a:fillRect/>
        </a:stretch>
      </xdr:blipFill>
      <xdr:spPr>
        <a:xfrm>
          <a:off x="6734175" y="14714220"/>
          <a:ext cx="386080" cy="10795"/>
        </a:xfrm>
        <a:prstGeom prst="rect">
          <a:avLst/>
        </a:prstGeom>
        <a:noFill/>
        <a:ln w="1">
          <a:noFill/>
        </a:ln>
      </xdr:spPr>
    </xdr:pic>
    <xdr:clientData/>
  </xdr:twoCellAnchor>
  <xdr:twoCellAnchor editAs="oneCell">
    <xdr:from>
      <xdr:col>1</xdr:col>
      <xdr:colOff>231140</xdr:colOff>
      <xdr:row>16</xdr:row>
      <xdr:rowOff>0</xdr:rowOff>
    </xdr:from>
    <xdr:to>
      <xdr:col>1</xdr:col>
      <xdr:colOff>617220</xdr:colOff>
      <xdr:row>16</xdr:row>
      <xdr:rowOff>10795</xdr:rowOff>
    </xdr:to>
    <xdr:pic>
      <xdr:nvPicPr>
        <xdr:cNvPr id="21" name="Picture 1"/>
        <xdr:cNvPicPr>
          <a:picLocks noChangeAspect="1"/>
        </xdr:cNvPicPr>
      </xdr:nvPicPr>
      <xdr:blipFill>
        <a:blip r:embed="rId1"/>
        <a:stretch>
          <a:fillRect/>
        </a:stretch>
      </xdr:blipFill>
      <xdr:spPr>
        <a:xfrm>
          <a:off x="859790" y="14714220"/>
          <a:ext cx="386080" cy="10795"/>
        </a:xfrm>
        <a:prstGeom prst="rect">
          <a:avLst/>
        </a:prstGeom>
        <a:noFill/>
        <a:ln w="1">
          <a:noFill/>
        </a:ln>
      </xdr:spPr>
    </xdr:pic>
    <xdr:clientData/>
  </xdr:twoCellAnchor>
  <xdr:twoCellAnchor editAs="oneCell">
    <xdr:from>
      <xdr:col>4</xdr:col>
      <xdr:colOff>0</xdr:colOff>
      <xdr:row>16</xdr:row>
      <xdr:rowOff>0</xdr:rowOff>
    </xdr:from>
    <xdr:to>
      <xdr:col>4</xdr:col>
      <xdr:colOff>386080</xdr:colOff>
      <xdr:row>16</xdr:row>
      <xdr:rowOff>10795</xdr:rowOff>
    </xdr:to>
    <xdr:pic>
      <xdr:nvPicPr>
        <xdr:cNvPr id="22" name="Picture 1"/>
        <xdr:cNvPicPr>
          <a:picLocks noChangeAspect="1"/>
        </xdr:cNvPicPr>
      </xdr:nvPicPr>
      <xdr:blipFill>
        <a:blip r:embed="rId1"/>
        <a:stretch>
          <a:fillRect/>
        </a:stretch>
      </xdr:blipFill>
      <xdr:spPr>
        <a:xfrm>
          <a:off x="6734175" y="14714220"/>
          <a:ext cx="386080" cy="10795"/>
        </a:xfrm>
        <a:prstGeom prst="rect">
          <a:avLst/>
        </a:prstGeom>
        <a:noFill/>
        <a:ln w="1">
          <a:noFill/>
        </a:ln>
      </xdr:spPr>
    </xdr:pic>
    <xdr:clientData/>
  </xdr:twoCellAnchor>
  <xdr:twoCellAnchor editAs="oneCell">
    <xdr:from>
      <xdr:col>4</xdr:col>
      <xdr:colOff>0</xdr:colOff>
      <xdr:row>16</xdr:row>
      <xdr:rowOff>0</xdr:rowOff>
    </xdr:from>
    <xdr:to>
      <xdr:col>4</xdr:col>
      <xdr:colOff>386080</xdr:colOff>
      <xdr:row>16</xdr:row>
      <xdr:rowOff>10795</xdr:rowOff>
    </xdr:to>
    <xdr:pic>
      <xdr:nvPicPr>
        <xdr:cNvPr id="23" name="Picture 1"/>
        <xdr:cNvPicPr>
          <a:picLocks noChangeAspect="1"/>
        </xdr:cNvPicPr>
      </xdr:nvPicPr>
      <xdr:blipFill>
        <a:blip r:embed="rId2"/>
        <a:stretch>
          <a:fillRect/>
        </a:stretch>
      </xdr:blipFill>
      <xdr:spPr>
        <a:xfrm>
          <a:off x="6734175" y="14714220"/>
          <a:ext cx="386080" cy="10795"/>
        </a:xfrm>
        <a:prstGeom prst="rect">
          <a:avLst/>
        </a:prstGeom>
        <a:noFill/>
        <a:ln w="1">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O18"/>
  <sheetViews>
    <sheetView tabSelected="1" zoomScale="70" zoomScaleNormal="70" workbookViewId="0">
      <pane ySplit="3" topLeftCell="A4" activePane="bottomLeft" state="frozen"/>
      <selection/>
      <selection pane="bottomLeft" activeCell="M4" sqref="M4"/>
    </sheetView>
  </sheetViews>
  <sheetFormatPr defaultColWidth="9" defaultRowHeight="15"/>
  <cols>
    <col min="1" max="1" width="9" style="1"/>
    <col min="2" max="3" width="20.7181818181818" style="2" customWidth="1"/>
    <col min="4" max="4" width="45.9727272727273" style="2" customWidth="1"/>
    <col min="5" max="5" width="8.28181818181818" style="3" customWidth="1"/>
    <col min="6" max="8" width="11.5545454545455" style="4" customWidth="1"/>
    <col min="9" max="14" width="11.5818181818182" style="3" customWidth="1"/>
    <col min="15" max="15" width="14.3181818181818" style="3" customWidth="1"/>
    <col min="16" max="16" width="11.5" style="1"/>
    <col min="17" max="16354" width="9" style="1"/>
    <col min="16355" max="16384" width="9" style="5"/>
  </cols>
  <sheetData>
    <row r="1" ht="34" customHeight="1" spans="1:15">
      <c r="A1" s="6" t="s">
        <v>0</v>
      </c>
      <c r="B1" s="6"/>
      <c r="C1" s="6"/>
      <c r="D1" s="6"/>
      <c r="E1" s="6"/>
      <c r="F1" s="6"/>
      <c r="G1" s="6"/>
      <c r="H1" s="6"/>
      <c r="I1" s="6"/>
      <c r="J1" s="6"/>
      <c r="K1" s="6"/>
      <c r="L1" s="6"/>
      <c r="M1" s="6"/>
      <c r="N1" s="6"/>
      <c r="O1" s="6"/>
    </row>
    <row r="2" ht="35.8" customHeight="1" spans="1:15">
      <c r="A2" s="7" t="s">
        <v>1</v>
      </c>
      <c r="B2" s="8" t="s">
        <v>2</v>
      </c>
      <c r="C2" s="7" t="s">
        <v>3</v>
      </c>
      <c r="D2" s="7" t="s">
        <v>4</v>
      </c>
      <c r="E2" s="9" t="s">
        <v>5</v>
      </c>
      <c r="F2" s="9" t="s">
        <v>6</v>
      </c>
      <c r="G2" s="9" t="s">
        <v>7</v>
      </c>
      <c r="H2" s="10" t="s">
        <v>8</v>
      </c>
      <c r="I2" s="11" t="s">
        <v>9</v>
      </c>
      <c r="J2" s="11" t="s">
        <v>10</v>
      </c>
      <c r="K2" s="12" t="s">
        <v>11</v>
      </c>
      <c r="L2" s="11" t="s">
        <v>12</v>
      </c>
      <c r="M2" s="11" t="s">
        <v>13</v>
      </c>
      <c r="N2" s="11" t="s">
        <v>14</v>
      </c>
      <c r="O2" s="13" t="s">
        <v>15</v>
      </c>
    </row>
    <row r="3" ht="35.8" customHeight="1" spans="1:15">
      <c r="A3" s="14"/>
      <c r="B3" s="15"/>
      <c r="C3" s="14"/>
      <c r="D3" s="14"/>
      <c r="E3" s="16"/>
      <c r="F3" s="16"/>
      <c r="G3" s="16"/>
      <c r="H3" s="10"/>
      <c r="I3" s="11"/>
      <c r="J3" s="11"/>
      <c r="K3" s="17"/>
      <c r="L3" s="11"/>
      <c r="M3" s="11"/>
      <c r="N3" s="11"/>
      <c r="O3" s="13"/>
    </row>
    <row r="4" ht="210" spans="1:15">
      <c r="A4" s="18">
        <v>1</v>
      </c>
      <c r="B4" s="19" t="s">
        <v>16</v>
      </c>
      <c r="C4" s="20" t="s">
        <v>17</v>
      </c>
      <c r="D4" s="21" t="s">
        <v>18</v>
      </c>
      <c r="E4" s="20" t="s">
        <v>19</v>
      </c>
      <c r="F4" s="22">
        <v>1</v>
      </c>
      <c r="G4" s="22" t="s">
        <v>20</v>
      </c>
      <c r="H4" s="22" t="s">
        <v>21</v>
      </c>
      <c r="I4" s="23">
        <v>93000</v>
      </c>
      <c r="J4" s="23"/>
      <c r="K4" s="23"/>
      <c r="L4" s="23"/>
      <c r="M4" s="24" t="e">
        <f>(I4-L4)/L4</f>
        <v>#DIV/0!</v>
      </c>
      <c r="N4" s="23">
        <f t="shared" ref="N4:N8" si="0">L4*F4</f>
        <v>0</v>
      </c>
      <c r="O4" s="23"/>
    </row>
    <row r="5" ht="225" spans="1:15">
      <c r="A5" s="18">
        <v>2</v>
      </c>
      <c r="B5" s="25"/>
      <c r="C5" s="20" t="s">
        <v>22</v>
      </c>
      <c r="D5" s="21" t="s">
        <v>23</v>
      </c>
      <c r="E5" s="20" t="s">
        <v>19</v>
      </c>
      <c r="F5" s="22">
        <v>1</v>
      </c>
      <c r="G5" s="22" t="s">
        <v>20</v>
      </c>
      <c r="H5" s="22" t="s">
        <v>21</v>
      </c>
      <c r="I5" s="23">
        <v>49000</v>
      </c>
      <c r="J5" s="23"/>
      <c r="K5" s="23"/>
      <c r="L5" s="23"/>
      <c r="M5" s="24" t="e">
        <f t="shared" ref="M5:M12" si="1">(I5-L5)/L5</f>
        <v>#DIV/0!</v>
      </c>
      <c r="N5" s="23">
        <f t="shared" si="0"/>
        <v>0</v>
      </c>
      <c r="O5" s="23"/>
    </row>
    <row r="6" ht="45" customHeight="1" spans="1:15">
      <c r="A6" s="18">
        <v>3</v>
      </c>
      <c r="B6" s="25"/>
      <c r="C6" s="20" t="s">
        <v>24</v>
      </c>
      <c r="D6" s="21" t="s">
        <v>25</v>
      </c>
      <c r="E6" s="20" t="s">
        <v>19</v>
      </c>
      <c r="F6" s="22">
        <v>1</v>
      </c>
      <c r="G6" s="22" t="s">
        <v>20</v>
      </c>
      <c r="H6" s="26" t="s">
        <v>21</v>
      </c>
      <c r="I6" s="27">
        <v>36000</v>
      </c>
      <c r="J6" s="27"/>
      <c r="K6" s="27"/>
      <c r="L6" s="23"/>
      <c r="M6" s="24" t="e">
        <f t="shared" si="1"/>
        <v>#DIV/0!</v>
      </c>
      <c r="N6" s="23">
        <f t="shared" si="0"/>
        <v>0</v>
      </c>
      <c r="O6" s="23"/>
    </row>
    <row r="7" ht="45" customHeight="1" spans="1:15">
      <c r="A7" s="18">
        <v>4</v>
      </c>
      <c r="B7" s="25"/>
      <c r="C7" s="20" t="s">
        <v>26</v>
      </c>
      <c r="D7" s="21" t="s">
        <v>27</v>
      </c>
      <c r="E7" s="20" t="s">
        <v>19</v>
      </c>
      <c r="F7" s="22">
        <v>1</v>
      </c>
      <c r="G7" s="22" t="s">
        <v>20</v>
      </c>
      <c r="H7" s="26" t="s">
        <v>21</v>
      </c>
      <c r="I7" s="27">
        <v>21000</v>
      </c>
      <c r="J7" s="27"/>
      <c r="K7" s="27"/>
      <c r="L7" s="23"/>
      <c r="M7" s="24" t="e">
        <f t="shared" si="1"/>
        <v>#DIV/0!</v>
      </c>
      <c r="N7" s="23">
        <f t="shared" si="0"/>
        <v>0</v>
      </c>
      <c r="O7" s="23"/>
    </row>
    <row r="8" ht="45" customHeight="1" spans="1:15">
      <c r="A8" s="19">
        <v>5</v>
      </c>
      <c r="B8" s="25"/>
      <c r="C8" s="28" t="s">
        <v>28</v>
      </c>
      <c r="D8" s="29" t="s">
        <v>29</v>
      </c>
      <c r="E8" s="28" t="s">
        <v>19</v>
      </c>
      <c r="F8" s="22">
        <v>1</v>
      </c>
      <c r="G8" s="22" t="s">
        <v>20</v>
      </c>
      <c r="H8" s="26" t="s">
        <v>21</v>
      </c>
      <c r="I8" s="27">
        <v>18000</v>
      </c>
      <c r="J8" s="27"/>
      <c r="K8" s="27"/>
      <c r="L8" s="23"/>
      <c r="M8" s="24" t="e">
        <f t="shared" si="1"/>
        <v>#DIV/0!</v>
      </c>
      <c r="N8" s="23">
        <f t="shared" si="0"/>
        <v>0</v>
      </c>
      <c r="O8" s="23"/>
    </row>
    <row r="9" ht="45" customHeight="1" spans="1:15">
      <c r="A9" s="30" t="s">
        <v>30</v>
      </c>
      <c r="B9" s="31"/>
      <c r="C9" s="31"/>
      <c r="D9" s="31"/>
      <c r="E9" s="31"/>
      <c r="F9" s="31"/>
      <c r="G9" s="31"/>
      <c r="H9" s="31"/>
      <c r="I9" s="32">
        <f>SUM(N4:N8)</f>
        <v>0</v>
      </c>
      <c r="J9" s="33"/>
      <c r="K9" s="33"/>
      <c r="L9" s="33"/>
      <c r="M9" s="33"/>
      <c r="N9" s="33"/>
      <c r="O9" s="34"/>
    </row>
    <row r="10" ht="45.5" spans="1:15">
      <c r="A10" s="35">
        <v>6</v>
      </c>
      <c r="B10" s="25" t="s">
        <v>31</v>
      </c>
      <c r="C10" s="36" t="s">
        <v>32</v>
      </c>
      <c r="D10" s="37" t="s">
        <v>33</v>
      </c>
      <c r="E10" s="36" t="s">
        <v>19</v>
      </c>
      <c r="F10" s="22">
        <v>1</v>
      </c>
      <c r="G10" s="22" t="s">
        <v>20</v>
      </c>
      <c r="H10" s="26" t="s">
        <v>21</v>
      </c>
      <c r="I10" s="38">
        <v>43000</v>
      </c>
      <c r="J10" s="27"/>
      <c r="K10" s="27"/>
      <c r="L10" s="23"/>
      <c r="M10" s="24" t="e">
        <f t="shared" si="1"/>
        <v>#DIV/0!</v>
      </c>
      <c r="N10" s="23">
        <f t="shared" ref="N10:N12" si="2">L10*F10</f>
        <v>0</v>
      </c>
      <c r="O10" s="23"/>
    </row>
    <row r="11" ht="62" customHeight="1" spans="1:15">
      <c r="A11" s="18">
        <v>7</v>
      </c>
      <c r="B11" s="25"/>
      <c r="C11" s="20" t="s">
        <v>34</v>
      </c>
      <c r="D11" s="21" t="s">
        <v>35</v>
      </c>
      <c r="E11" s="20" t="s">
        <v>19</v>
      </c>
      <c r="F11" s="22">
        <v>1</v>
      </c>
      <c r="G11" s="22" t="s">
        <v>20</v>
      </c>
      <c r="H11" s="26" t="s">
        <v>21</v>
      </c>
      <c r="I11" s="27">
        <v>25000</v>
      </c>
      <c r="J11" s="27"/>
      <c r="K11" s="27"/>
      <c r="L11" s="23"/>
      <c r="M11" s="24" t="e">
        <f t="shared" si="1"/>
        <v>#DIV/0!</v>
      </c>
      <c r="N11" s="23">
        <f t="shared" si="2"/>
        <v>0</v>
      </c>
      <c r="O11" s="23"/>
    </row>
    <row r="12" ht="90" spans="1:15">
      <c r="A12" s="19">
        <v>8</v>
      </c>
      <c r="B12" s="25"/>
      <c r="C12" s="28" t="s">
        <v>36</v>
      </c>
      <c r="D12" s="29" t="s">
        <v>37</v>
      </c>
      <c r="E12" s="28" t="s">
        <v>19</v>
      </c>
      <c r="F12" s="22">
        <v>1</v>
      </c>
      <c r="G12" s="22" t="s">
        <v>20</v>
      </c>
      <c r="H12" s="26" t="s">
        <v>21</v>
      </c>
      <c r="I12" s="38">
        <v>30000</v>
      </c>
      <c r="J12" s="27"/>
      <c r="K12" s="27"/>
      <c r="L12" s="23"/>
      <c r="M12" s="24" t="e">
        <f t="shared" si="1"/>
        <v>#DIV/0!</v>
      </c>
      <c r="N12" s="23">
        <f t="shared" si="2"/>
        <v>0</v>
      </c>
      <c r="O12" s="23"/>
    </row>
    <row r="13" ht="45" customHeight="1" spans="1:15">
      <c r="A13" s="39" t="s">
        <v>38</v>
      </c>
      <c r="B13" s="40"/>
      <c r="C13" s="40"/>
      <c r="D13" s="40"/>
      <c r="E13" s="40"/>
      <c r="F13" s="40"/>
      <c r="G13" s="40"/>
      <c r="H13" s="40"/>
      <c r="I13" s="32">
        <f>SUM(N10:N12)</f>
        <v>0</v>
      </c>
      <c r="J13" s="33"/>
      <c r="K13" s="33"/>
      <c r="L13" s="33"/>
      <c r="M13" s="33"/>
      <c r="N13" s="33"/>
      <c r="O13" s="34"/>
    </row>
    <row r="14" ht="105.5" spans="1:15">
      <c r="A14" s="35">
        <v>9</v>
      </c>
      <c r="B14" s="25" t="s">
        <v>39</v>
      </c>
      <c r="C14" s="36" t="s">
        <v>40</v>
      </c>
      <c r="D14" s="37" t="s">
        <v>41</v>
      </c>
      <c r="E14" s="36" t="s">
        <v>19</v>
      </c>
      <c r="F14" s="22">
        <v>1</v>
      </c>
      <c r="G14" s="22" t="s">
        <v>20</v>
      </c>
      <c r="H14" s="26" t="s">
        <v>21</v>
      </c>
      <c r="I14" s="38">
        <v>240000</v>
      </c>
      <c r="J14" s="27"/>
      <c r="K14" s="27"/>
      <c r="L14" s="23"/>
      <c r="M14" s="24" t="e">
        <f>(I14-L14)/L14</f>
        <v>#DIV/0!</v>
      </c>
      <c r="N14" s="23">
        <f>L14*F14</f>
        <v>0</v>
      </c>
      <c r="O14" s="23"/>
    </row>
    <row r="15" ht="45" spans="1:15">
      <c r="A15" s="18">
        <v>10</v>
      </c>
      <c r="B15" s="35"/>
      <c r="C15" s="20" t="s">
        <v>42</v>
      </c>
      <c r="D15" s="21" t="s">
        <v>43</v>
      </c>
      <c r="E15" s="20" t="s">
        <v>19</v>
      </c>
      <c r="F15" s="22">
        <v>1</v>
      </c>
      <c r="G15" s="22" t="s">
        <v>20</v>
      </c>
      <c r="H15" s="26" t="s">
        <v>21</v>
      </c>
      <c r="I15" s="38">
        <v>25000</v>
      </c>
      <c r="J15" s="27"/>
      <c r="K15" s="27"/>
      <c r="L15" s="23"/>
      <c r="M15" s="24" t="e">
        <f>(I15-L15)/L15</f>
        <v>#DIV/0!</v>
      </c>
      <c r="N15" s="23">
        <f>L15*F15</f>
        <v>0</v>
      </c>
      <c r="O15" s="23"/>
    </row>
    <row r="16" ht="45" customHeight="1" spans="1:15">
      <c r="A16" s="41" t="s">
        <v>44</v>
      </c>
      <c r="B16" s="42"/>
      <c r="C16" s="42"/>
      <c r="D16" s="42"/>
      <c r="E16" s="42"/>
      <c r="F16" s="42"/>
      <c r="G16" s="42"/>
      <c r="H16" s="42"/>
      <c r="I16" s="23">
        <f>SUM(N14:N15)</f>
        <v>0</v>
      </c>
      <c r="J16" s="23"/>
      <c r="K16" s="23"/>
      <c r="L16" s="23"/>
      <c r="M16" s="23"/>
      <c r="N16" s="23"/>
      <c r="O16" s="23"/>
    </row>
    <row r="17" ht="29" customHeight="1" spans="1:15">
      <c r="A17" s="43" t="s">
        <v>45</v>
      </c>
      <c r="B17" s="43"/>
      <c r="C17" s="43"/>
      <c r="D17" s="43"/>
      <c r="E17" s="43"/>
      <c r="F17" s="43"/>
      <c r="G17" s="43"/>
      <c r="H17" s="43"/>
      <c r="I17" s="43"/>
      <c r="J17" s="43"/>
      <c r="K17" s="43"/>
      <c r="L17" s="43"/>
      <c r="M17" s="43"/>
      <c r="N17" s="43"/>
      <c r="O17" s="43"/>
    </row>
    <row r="18" ht="32" customHeight="1" spans="1:15">
      <c r="A18" s="43" t="s">
        <v>46</v>
      </c>
      <c r="B18" s="43"/>
      <c r="C18" s="43"/>
      <c r="D18" s="43"/>
      <c r="E18" s="43"/>
      <c r="F18" s="43"/>
      <c r="G18" s="43"/>
      <c r="H18" s="43"/>
      <c r="I18" s="43">
        <f>I9+I13+I16</f>
        <v>0</v>
      </c>
      <c r="J18" s="43"/>
      <c r="K18" s="43"/>
      <c r="L18" s="43"/>
      <c r="M18" s="43"/>
      <c r="N18" s="43"/>
      <c r="O18" s="43"/>
    </row>
  </sheetData>
  <autoFilter xmlns:etc="http://www.wps.cn/officeDocument/2017/etCustomData" ref="A3:H18" etc:filterBottomFollowUsedRange="0">
    <extLst/>
  </autoFilter>
  <mergeCells count="29">
    <mergeCell ref="A1:O1"/>
    <mergeCell ref="A9:H9"/>
    <mergeCell ref="I9:O9"/>
    <mergeCell ref="A13:H13"/>
    <mergeCell ref="I13:O13"/>
    <mergeCell ref="A16:H16"/>
    <mergeCell ref="I16:O16"/>
    <mergeCell ref="A17:H17"/>
    <mergeCell ref="I17:O17"/>
    <mergeCell ref="A18:H18"/>
    <mergeCell ref="I18:O18"/>
    <mergeCell ref="A2:A3"/>
    <mergeCell ref="B2:B3"/>
    <mergeCell ref="B4:B8"/>
    <mergeCell ref="B10:B12"/>
    <mergeCell ref="B14:B15"/>
    <mergeCell ref="C2:C3"/>
    <mergeCell ref="D2:D3"/>
    <mergeCell ref="E2:E3"/>
    <mergeCell ref="F2:F3"/>
    <mergeCell ref="G2:G3"/>
    <mergeCell ref="H2:H3"/>
    <mergeCell ref="I2:I3"/>
    <mergeCell ref="J2:J3"/>
    <mergeCell ref="K2:K3"/>
    <mergeCell ref="L2:L3"/>
    <mergeCell ref="M2:M3"/>
    <mergeCell ref="N2:N3"/>
    <mergeCell ref="O2:O3"/>
  </mergeCells>
  <pageMargins left="0.75" right="0.75" top="1" bottom="1" header="0.511805555555556" footer="0.511805555555556"/>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测算表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蒋淇</dc:creator>
  <cp:lastModifiedBy>余运</cp:lastModifiedBy>
  <dcterms:created xsi:type="dcterms:W3CDTF">2024-05-29T03:26:00Z</dcterms:created>
  <dcterms:modified xsi:type="dcterms:W3CDTF">2026-04-30T06:34:46Z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54B101588E9D443DB880191582C5A613_13</vt:lpwstr>
  </property>
  <property fmtid="{D5CDD505-2E9C-101B-9397-08002B2CF9AE}" pid="3" name="KSOProductBuildVer">
    <vt:lpwstr>2052-12.1.0.25225</vt:lpwstr>
  </property>
  <property fmtid="{D5CDD505-2E9C-101B-9397-08002B2CF9AE}" pid="4" name="CalculationRule">
    <vt:i4>0</vt:i4>
  </property>
</Properties>
</file>