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<sst xmlns="http://schemas.openxmlformats.org/spreadsheetml/2006/main" count="343" uniqueCount="160">
  <si>
    <t>大观服务区空调风系统工程、空调冷媒系统工程量清单</t>
  </si>
  <si>
    <t>工程名称：东区空调安装工程</t>
  </si>
  <si>
    <t>序号</t>
  </si>
  <si>
    <t>项目名称</t>
  </si>
  <si>
    <t>项目特征</t>
  </si>
  <si>
    <t>计量单位</t>
  </si>
  <si>
    <t>工程量</t>
  </si>
  <si>
    <t>金额（元）</t>
  </si>
  <si>
    <t>备注</t>
  </si>
  <si>
    <t>综合单价</t>
  </si>
  <si>
    <t>合价</t>
  </si>
  <si>
    <t>多联机新风机组 ARAB82804NF</t>
  </si>
  <si>
    <t>[项目特征]
1.名称:多联机新风机组
2.型号:ARAB82804NF
3.规格:制冷/热量(KW):28/21.8 功率(W):460风量(m3/h):2100 重量(kg):87
4.安装形式:吊装
5.隔振垫(器)、支架形式、材质:按设计和验收规范要求
[工作内容]
1.本体安装或组装、调试
2.设备支架制作、安装
3.补刷(喷)油漆</t>
  </si>
  <si>
    <t>台</t>
  </si>
  <si>
    <t>多联机室内机 ARNBG0814LF</t>
  </si>
  <si>
    <t>[项目特征]
1.名称:多联机室内机
2.型号:ARNBG0814LF
3.规格:制冷/制热(KW):8.2/9.2功率(W):150风量(m3/h):1518 重量(kg):33
4.安装形式:吊装
5.隔振垫(器)、支架形式、材质:按设计和验收规范要求
[工作内容]
1.本体安装或组装、调试
2.设备支架制作、安装
3.补刷(喷)油漆</t>
  </si>
  <si>
    <t>多联机室内机 ARNBG0914LF</t>
  </si>
  <si>
    <t>[项目特征]
1.名称:多联机室内机
2.型号:ARNBG0914LF
3.规格:制冷/热量(KW):9.0/10.1功率(W):150风量(m3/h):1704重(kg):33
4.安装形式:吊装
5.隔振垫(器)、支架形式、材质:按设计和验收规范要求
[工作内容]
1.本体安装或组装、调试
2.设备支架制作、安装
3.补刷(喷)油漆</t>
  </si>
  <si>
    <t>多联机室内机 ARNBG1004LF</t>
  </si>
  <si>
    <t>[项目特征]
1.名称:多联机室内机
2.型号:ARNBG1004LF
3.规格:制冷/热量(KW):10.6/11.9 功率(W):150 风量(m3/h):1704
重量(kg):33
4.安装形式:吊装
5.隔振垫(器)、支架形式、材质:按设计和验收规范要求
[工作内容]
1.本体安装或组装、调试
2.设备支架制作、安装
3.补刷(喷)油漆</t>
  </si>
  <si>
    <t>多联机室内机 ARNBG1104LF</t>
  </si>
  <si>
    <t>[项目特征]
1.名称:多联机室内机
2.型号:ARNBG1104LF
3.规格:制冷/热量(KW):11.2/12.5 功率(W):180 风量(m3/h):1920重量(kg):33
4.安装形式:吊装
5.隔振垫(器)、支架形式、材质:按设计和验收规范要求
[工作内容]
1.本体安装或组装、调试
2.设备支架制作、安装
3.补刷(喷)油漆</t>
  </si>
  <si>
    <t>多联机室内机 ARNBG1204LF</t>
  </si>
  <si>
    <t>[项目特征]
1.名称:多联机室内机
2.型号:ARNBG1204LF
3.规格:制冷/热量(KW):12.5/14.0 功率(W):180 风量(m3/h):1920
重量(kg):33
4.安装形式:吊装
5.隔振垫(器)、支架形式、材质:按设计和验收规范要求
[工作内容]
1.本体安装或组装、调试
2.设备支架制作、安装
3.补刷(喷)油漆</t>
  </si>
  <si>
    <t>多联机室内机 ARNL50364NF</t>
  </si>
  <si>
    <t>[项目特征]
1.名称:多联机室内机
2.型号:ARNL50364NF
3.规格:制冷/热量(KW):3.6/4.0功率(
W):85风量(m3/h):600重量(kg):20
4.安装形式:吊装
5.隔振垫(器)、支架形式、材质:按设计和验收规范要求
[工作内容]
1.本体安装或组装、调试
2.设备支架制作、安装
3.补刷(喷)油漆</t>
  </si>
  <si>
    <t>多联机室内机 ARNL50404NF</t>
  </si>
  <si>
    <t>[项目特征]
1.名称:多联机室内机
2.型号:ARNL50404NF
3.规格:制冷/热量(KW):4.0/4.5 功率(W):85风量(m3/h):690 重量(kg):20
4.安装形式:吊装
5.隔振垫(器)、支架形式、材质:按设计和验收规范要求
[工作内容]
1.本体安装或组装、调试
2.设备支架制作、安装
3.补刷(喷)油漆</t>
  </si>
  <si>
    <t>多联机室内机 ARNL50454NF</t>
  </si>
  <si>
    <t>[项目特征]
1.名称:多联机室内机
2.型号:ARNL50454NF
3.规格:制冷/热量(KW):4.5/5.0 功率(W):85 风量(m3/h):750 重量(kg):20
4.安装形式:吊装
5.隔振垫(器)、支架形式、材质:按设计和验收规范要求
[工作内容]
1.本体安装或组装、调试
2.设备支架制作、安装
3.补刷(喷)油漆</t>
  </si>
  <si>
    <t>多联机室内机 ARNL50564NF</t>
  </si>
  <si>
    <t>[项目特征]
1.名称:多联机室内机
2.型号:ARNL50564NF
3.规格:制冷/热量(KW):5.6/6.3 功率(W):85 风量(m3/h):900 重量(kg):20
4.安装形式:吊装
5.隔振垫(器)、支架形式、材质:按设计和验收规范要求
[工作内容]
1.本体安装或组装、调试
2.设备支架制作、安装
3.补刷(喷)油漆</t>
  </si>
  <si>
    <t>多联机室内机 ARNL60714NF</t>
  </si>
  <si>
    <t>[项目特征]
1.名称:多联机室内机
2.型号:ARNL60714NF
3.规格:制冷/热量(KW):7.1/8.0 功率(W):115 风量(m3/h):1200 重量(kg):20
4.安装形式:吊装
5.隔振垫(器)、支架形式、材质:按设计和验收规范要求
[工作内容]
1.本体安装或组装、调试
2.设备支架制作、安装
3.补刷(喷)油漆</t>
  </si>
  <si>
    <t>全直流变频多联机中央空调外机 ARU0285LT4</t>
  </si>
  <si>
    <t>[项目特征]
1.名称:全直流变频多联机中央空调外机
2.型号:ARU0285LT4
3.参数:制冷/热量(KW):
28.1/31.5 功率(KW):6.98 制冷剂:R410A 重量(kg):201
4.单机试运转要求:符合设计要求及规范
5.隔振垫(器)、支架形式、材质:按设计和验收规范要求
[工作内容]
1.本体安装
2.二次灌浆
3.单机试运转
4.补刷(喷)油漆</t>
  </si>
  <si>
    <t>全直流变频多联机中央空调外机 ARU1085WT4</t>
  </si>
  <si>
    <t>[项目特征]
1.名称:全直流变频多联机中央空调外机
2.型号:ARU1085WT4
3.参数:制冷/热量(KW):107.7/119 功率(KW):32.8 制冷剂:R410A
重量(kg):509
4.单机试运转要求:符合设计要求及规范
5.隔振垫(器)、支架形式、材质:按设计和验收规范要求
[工作内容]
1.本体安装
2.二次灌浆
3.单机试运转
4.补刷(喷)油漆</t>
  </si>
  <si>
    <t>全直流变频多联机中央空调外机 ARU1645WT4</t>
  </si>
  <si>
    <t>[项目特征]
1.名称:全直流变频多联机中央空调外机
2.型号:ARU1645WT4
3.参数:制冷/热量(KW):164.8/183 功率(KW):50.34 制冷剂:R410A
重量(kg):798
4.单机试运转要求:符合设计要求及规范
5.隔振垫(器)、支架形式、材质:按设计和验收规范要求
[工作内容]
1.本体安装
2.二次灌浆
3.单机试运转
4.补刷(喷)油漆</t>
  </si>
  <si>
    <t>空调液晶控制面板</t>
  </si>
  <si>
    <t>[项目特征]
1.名称:空调液晶控制面板
2.规格:室内机相匹配，另含遥控器
3.安装方式:距地1.3m
[工作内容]
1.安装
2.接线</t>
  </si>
  <si>
    <t>个</t>
  </si>
  <si>
    <t>镀锌风管 长边长≤320 δ=0.5mm</t>
  </si>
  <si>
    <t>[项目特征]
1.名称:风管
2.材质:镀锌钢板
3.形状:矩形
4.规格:长边长≤320
5.板材厚度:0.5mm
6.接口形式:咬口
7.除锈刷油:除锈，防锈漆及调和漆各二遍
[工作内容]
1.风管、管件、法兰、零件、支吊架制作、安装
2.过跨风管落地支架制作、安装
3.支吊架除锈刷油</t>
  </si>
  <si>
    <t>m2</t>
  </si>
  <si>
    <t>镀锌风管 长边长≤450 δ=0.6mm</t>
  </si>
  <si>
    <t>[项目特征]
1.名称:风管
2.材质:镀锌钢板
3.形状:矩形
4.规格:长边长≤450
5.板材厚度:0.5mm
6.接口形式:咬口
7.除锈刷油:除锈，防锈漆及调和漆各二遍
[工作内容]
1.风管、管件、法兰、零件、支吊架制作、安装
2.过跨风管落地支架制作、安装
3.支吊架除锈刷油</t>
  </si>
  <si>
    <t>镀锌风管 长边长≤1000 δ=0.75mm</t>
  </si>
  <si>
    <t>[项目特征]
1.名称:风管
2.材质:镀锌钢板
3.形状:矩形
4.规格:长边长≤1000
5.板材厚度:0.75mm
6.接口形式:咬口
7.除锈刷油:除锈，防锈漆及调和漆各二遍
[工作内容]
1.风管、管件、法兰、零件、支吊架制作、安装
2.过跨风管落地支架制作、安装
3.支吊架除锈刷油</t>
  </si>
  <si>
    <t>镀锌风管 长边长≤1250 δ=1.0mm</t>
  </si>
  <si>
    <t>[项目特征]
1.名称:风管
2.材质:镀锌钢板
3.形状:矩形
4.规格:长边长≤1250
5.板材厚度:1.0mm
6.接口形式:咬口
7.除锈刷油:除锈，防锈漆及调和漆各二遍
[工作内容]
1.风管、管件、法兰、零件、支吊架制作、安装
2.过跨风管落地支架制作、安装
3.支吊架除锈刷油</t>
  </si>
  <si>
    <t>镀锌风管 长边长≤2000 δ=1.0mm</t>
  </si>
  <si>
    <t>[项目特征]
1.名称:风管
2.材质:镀锌钢板
3.形状:矩形
4.规格:长边长≤2000
5.板材厚度:1.0mm
6.接口形式:咬口
7.除锈刷油:除锈，防锈漆及调和漆各二遍
[工作内容]
1.风管、管件、法兰、零件、支吊架制作、安装
2.过跨风管落地支架制作、安装
3.支吊架除锈刷油</t>
  </si>
  <si>
    <t>风管保温</t>
  </si>
  <si>
    <t>[项目特征]
1.绝热材料品种:带铝箔离心玻璃棉
2.绝热厚度:20mm
[工作内容]
1.安装
2.软木制品安装
3.保温钉制作安装</t>
  </si>
  <si>
    <t>m3</t>
  </si>
  <si>
    <t>铜管 Φ6.35</t>
  </si>
  <si>
    <t>[项目特征]
1.材质、压力等级:铜管
2.规格:Φ6.35
3.焊接方法:详设计
4.压力试验、吹扫设计要求:符合设计要求及规范
5.冷媒加注:R410a
[工作内容]
1.管道安装
2.压力试验
3.吹扫
4.管道标识
5.冷媒加注</t>
  </si>
  <si>
    <t>m</t>
  </si>
  <si>
    <t>铜管 Φ9.52</t>
  </si>
  <si>
    <t>[项目特征]
1.材质、压力等级:铜管
2.规格:Φ9.52
3.焊接方法:详设计
4.压力试验、吹扫设计要求:符合设计要求及规范
5.冷媒加注:R410a
[工作内容]
1.管道安装
2.压力试验
3.吹扫
4.管道标识
5.冷媒加注</t>
  </si>
  <si>
    <t>铜管Φ12.7</t>
  </si>
  <si>
    <t>[项目特征]
1.材质、压力等级:铜管
2.规格:Φ12.7
3.焊接方法:详设计
4.压力试验、吹扫设计要求:符合设计要求及规范
5.冷媒加注:R410a
[工作内容]
1.管道安装
2.压力试验
3.吹扫
4.管道标识
5.冷媒加注</t>
  </si>
  <si>
    <t>铜管Φ15.88</t>
  </si>
  <si>
    <t>[项目特征]
1.材质、压力等级:铜管
2.规格:Φ15.88
3.焊接方法:详设计
4.压力试验、吹扫设计要求:符合设计要求及规范
5.冷媒加注:R410a
[工作内容]
1.管道安装
2.压力试验
3.吹扫
4.管道标识
5.冷媒加注</t>
  </si>
  <si>
    <t>铜管Φ19.05</t>
  </si>
  <si>
    <t>[项目特征]
1.材质、压力等级:铜管
2.规格:Φ19.05
3.焊接方法:详设计
4.压力试验、吹扫设计要求:符合设计要求及规范
5.冷媒加注:R410a
[工作内容]
1.管道安装
2.压力试验
3.吹扫
4.管道标识
5.冷媒加注</t>
  </si>
  <si>
    <t>铜管Φ22.2</t>
  </si>
  <si>
    <t>[项目特征]
1.材质、压力等级:铜管
2.规格:Φ22.2
3.焊接方法:详设计
4.压力试验、吹扫设计要求:符合设计要求及规范
5.冷媒加注:R410a
[工作内容]
1.管道安装
2.压力试验
3.吹扫
4.管道标识
5.冷媒加注</t>
  </si>
  <si>
    <t>铜管Φ28.58</t>
  </si>
  <si>
    <t>[项目特征]
1.材质、压力等级:铜管
2.规格:Φ28.58
3.焊接方法:详设计
4.压力试验、吹扫设计要求:符合设计要求及规范
5.冷媒加注:R410a
[工作内容]
1.管道安装
2.压力试验
3.吹扫
4.管道标识
5.冷媒加注</t>
  </si>
  <si>
    <t>铜管Φ31.8</t>
  </si>
  <si>
    <t>[项目特征]
1.材质、压力等级:铜管
2.规格:Φ31.8
3.焊接方法:详设计
4.压力试验、吹扫设计要求:符合设计要求及规范
5.冷媒加注:R410a
[工作内容]
1.管道安装
2.压力试验
3.吹扫
4.管道标识
5.冷媒加注</t>
  </si>
  <si>
    <t>铜管Φ34.9</t>
  </si>
  <si>
    <t>[项目特征]
1.材质、压力等级:铜管
2.规格:Φ34.9
3.焊接方法:详设计
4.压力试验、吹扫设计要求:符合设计要求及规范
5.冷媒加注:R410a
[工作内容]
1.管道安装
2.压力试验
3.吹扫
4.管道标识
5.冷媒加注</t>
  </si>
  <si>
    <t>铜管Φ38.1</t>
  </si>
  <si>
    <t>[项目特征]
1.材质、压力等级:铜管
2.规格:Φ38.1
3.焊接方法:详设计
4.压力试验、吹扫设计要求:符合设计要求及规范
5.冷媒加注:R410a
[工作内容]
1.管道安装
2.压力试验
3.吹扫
4.管道标识
5.冷媒加注</t>
  </si>
  <si>
    <t>铜管Φ41.3</t>
  </si>
  <si>
    <t>[项目特征]
1.材质、压力等级:铜管
2.规格:Φ41.3
3.焊接方法:详设计
4.压力试验、吹扫设计要求:符合设计要求及规范
5.冷媒加注:R410a
[工作内容]
1.管道安装
2.压力试验
3.吹扫
4.管道标识
5.冷媒加注</t>
  </si>
  <si>
    <t>分歧管</t>
  </si>
  <si>
    <t>[项目特征]
1.类型:分歧管
2.材质:铜
3.规格、压力等级:综合，每对，含气液分歧管
4.焊接方法:详设计
[工作内容]
1.安装
2.调试</t>
  </si>
  <si>
    <t>对</t>
  </si>
  <si>
    <t>空调冷凝水管 DN32</t>
  </si>
  <si>
    <t>[项目特征]
1.安装部位:室内
2.介质:空调冷凝水
3.材质、规格:DN32，UPVC
4.连接形式:粘接
[工作内容]
1.管道安装
2.管件安装
3.塑料卡固定</t>
  </si>
  <si>
    <t>空调冷凝水管 DN40</t>
  </si>
  <si>
    <t>[项目特征]
1.安装部位:室内
2.介质:空调冷凝水
3.材质、规格:DN40，UPVC
4.连接形式:粘接
[工作内容]
1.管道安装
2.管件安装
3.塑料卡固定</t>
  </si>
  <si>
    <t>空调冷凝水管 DN50</t>
  </si>
  <si>
    <t>[项目特征]
1.安装部位:室内
2.介质:空调冷凝水
3.材质、规格:DN50，UPVC
4.连接形式:粘接
[工作内容]
1.管道安装
2.管件安装
3.塑料卡固定</t>
  </si>
  <si>
    <t>难燃B1型发泡橡塑保温</t>
  </si>
  <si>
    <t>[项目特征]
1.绝热材料品种:难燃B1型发泡橡塑保温
2.保温厚度:15mm/20mm
3.管道外径:50mm以内
[工作内容]
1.安装
2.软木制品安装</t>
  </si>
  <si>
    <t>管道支架制作安装</t>
  </si>
  <si>
    <t>[项目特征]
1.名称:管道支架制作安装
2.规格材质:型钢综合
3.其他:满足设计和验收规范要求
[工作内容]
1.支架制作安装
2.除锈刷油</t>
  </si>
  <si>
    <t>kg</t>
  </si>
  <si>
    <t>管道支架除锈刷油</t>
  </si>
  <si>
    <t>[项目特征]
1.除锈级别:符合设计及规范要求
2.油漆品种:防锈漆
3.涂刷遍数、漆膜厚度:防锈漆及调和漆各二遍
[工作内容]
1.除锈
2.调配、涂刷</t>
  </si>
  <si>
    <t>防火软接</t>
  </si>
  <si>
    <t>[项目特征]
1.名称:防火软接
2.材质:详设计
3.形式:详设计
[工作内容]
1.柔性接口制作
2.柔性接口安装</t>
  </si>
  <si>
    <t>70℃防火阀 1350*380</t>
  </si>
  <si>
    <t>[项目特征]
1.名称:70℃防火阀 
2.规格:1350*380
[工作内容]
1.阀体制作
2.阀体安装
3.支架制作、安装</t>
  </si>
  <si>
    <t>止回阀 1350*380</t>
  </si>
  <si>
    <t>[项目特征]
1.名称:止回阀
2.规格:1350*380
[工作内容]
1.阀体制作
2.阀体安装
3.支架制作、安装</t>
  </si>
  <si>
    <t>单层百叶风口 1350*380</t>
  </si>
  <si>
    <t>[项目特征]
1.名称:单层百叶风口
2.规格:1350*380
[工作内容]
1.风口制作、安装</t>
  </si>
  <si>
    <t>单层百叶风口 400*200</t>
  </si>
  <si>
    <t>[项目特征]
1.名称:单层百叶风口
2.规格:400*200
[工作内容]
1.风口制作、安装</t>
  </si>
  <si>
    <t>单层百叶风口 500*200</t>
  </si>
  <si>
    <t>[项目特征]
1.名称:单层百叶风口
2.规格:500*200
[工作内容]
1.风口制作、安装</t>
  </si>
  <si>
    <t>单层百叶风口 800*150</t>
  </si>
  <si>
    <t>[项目特征]
1.名称:单层百叶风口
2.规格:800*150
[工作内容]
1.风口制作、安装</t>
  </si>
  <si>
    <t>单层百叶风口 800*200</t>
  </si>
  <si>
    <t>[项目特征]
1.名称:单层百叶风口
2.规格:800*200
[工作内容]
1.风口制作、安装</t>
  </si>
  <si>
    <t>单层百叶风口 1000*150</t>
  </si>
  <si>
    <t>[项目特征]
1.名称:单层百叶风口
2.规格:1000*150
[工作内容]
1.风口制作、安装</t>
  </si>
  <si>
    <t>双层百叶风口 900*200</t>
  </si>
  <si>
    <t>[项目特征]
1.名称:双层百叶风口
2.规格:900*200
[工作内容]
1.风口制作、安装</t>
  </si>
  <si>
    <t>双层百叶风口 1000*300</t>
  </si>
  <si>
    <t>[项目特征]
1.名称:双层百叶风口
2.规格:1000*300
[工作内容]
1.风口制作、安装</t>
  </si>
  <si>
    <t>双层百叶风口 1100*200</t>
  </si>
  <si>
    <t>[项目特征]
1.名称:双层百叶风口
2.规格:1100*200
[工作内容]
1.风口制作、安装</t>
  </si>
  <si>
    <t>新风口 100*100</t>
  </si>
  <si>
    <t>[项目特征]
1.名称:新风口
2.规格:100*100
[工作内容]
1.风口制作、安装</t>
  </si>
  <si>
    <t>通风工程检测、调试</t>
  </si>
  <si>
    <t>[项目特征]
1.风管工程量:按设计图
[工作内容]
1.通风管道风量测定
2.风压测定
3.温度测定
4.各系统风口、阀门调整</t>
  </si>
  <si>
    <t>系统</t>
  </si>
  <si>
    <t>安全文明施工费</t>
  </si>
  <si>
    <t>项</t>
  </si>
  <si>
    <t>小   计</t>
  </si>
  <si>
    <t>工程名称：西区空调安装工程</t>
  </si>
  <si>
    <t>多联机新风机组 ARAB82244NF</t>
  </si>
  <si>
    <t>[项目特征]
1.名称:多联机新风机组
2.型号:ARAB82244NF
3.规格:制冷/热量(KW):22.4/16.3 功率(W):400风量(m3/h):1680 重量(kg):87
4.安装形式:吊装
5.隔振垫(器)、支架形式、材质:按设计和验收规范要求
[工作内容]
1.本体安装或组装、调试
2.设备支架制作、安装
3.补刷(喷)油漆</t>
  </si>
  <si>
    <t>多联机室内机 ARNBG1404LF</t>
  </si>
  <si>
    <t>[项目特征]
1.名称:多联机室内机
2.型号:ARNBG1404LF
3.规格:制冷/热量(KW):14.1/15.9 功率(W):310 风量(m3/h):2664重量(kg):50
4.安装形式:吊装
5.隔振垫(器)、支架形式、材质:按设计和验收规范要求
[工作内容]
1.本体安装或组装、调试
2.设备支架制作、安装
3.补刷(喷)油漆</t>
  </si>
  <si>
    <t>多联机室内机 ARNL50504NF</t>
  </si>
  <si>
    <t>[项目特征]
1.名称:多联机室内机
2.型号:ARNL50504NF
3.规格:制冷/热量(KW):5.0/5.6 功率(W):85 风量(m3/h):810重量(kg):20
4.安装形式:吊装
5.隔振垫(器)、支架形式、材质:按设计和验收规范要求
[工作内容]
1.本体安装或组装、调试
2.设备支架制作、安装
3.补刷(喷)油漆</t>
  </si>
  <si>
    <t>多联机室内机 ARNL60634NF</t>
  </si>
  <si>
    <t>[项目特征]
1.名称:多联机室内机
2.型号:ARNL60634NF
3.规格:制冷/热量(KW):6.3/7.1 功率(W):115 风量(m3/h):1050 重量(kg):22
4.安装形式:吊装
[工作内容]
1.本体安装或组装、调试
2.设备支架制作、安装
3.补刷(喷)油漆</t>
  </si>
  <si>
    <t>[项目特征]
1.名称:全直流变频多联机中央空调外机
2.型号:ARU0285LT4
3.参数:制冷/热量(KW):28.5/31.5 功率(KW):6.98 制冷剂:R410A
重量(kg):201
4.单机试运转要求:符合设计要求及规范
5.隔振垫(器)、支架形式、材质:按设计和验收规范要求
[工作内容]
1.本体安装
2.二次灌浆
3.单机试运转
4.补刷(喷)油漆</t>
  </si>
  <si>
    <t>全直流变频多联机中央空调外机 ARU0505LT4</t>
  </si>
  <si>
    <t>[项目特征]
1.名称:全直流变频多联机中央空调外机
2.型号:ARU0505LT4
3.参数:制冷/热量(KW):50.4/56.5 功率(KW):15.18 制冷剂:R410A重量(kg):264
4.单机试运转要求:符合设计要求及规范
5.隔振垫(器)、支架形式、材质:按设计和验收规范要求
[工作内容]
1.本体安装
2.二次灌浆
3.单机试运转
4.补刷(喷)油漆</t>
  </si>
  <si>
    <t>全直流变频多联机中央空调外机 ARU1135WT4</t>
  </si>
  <si>
    <t>[项目特征]
1.名称:全直流变频多联机中央空调外机
2.型号:ARU1135WT4
3.参数:制冷/热量(KW):112/126 功率(KW):32.34 制冷剂:R410A 重量(kg):578
4.单机试运转要求:符合设计要求及规范
5.隔振垫(器)、支架形式、材质:按设计和验收规范要求
[工作内容]
1.本体安装
2.二次灌浆
3.单机试运转
4.补刷(喷)油漆</t>
  </si>
  <si>
    <t>全直流变频多联机中央空调外机 ARU1765WT4</t>
  </si>
  <si>
    <t>[项目特征]
1.名称:全直流变频多联机中央空调外机
2.型号:ARU1765WT4
3.参数:制冷/热量(KW):174.4/195 功率(KW):51.84 制冷剂:R410A
重量(kg):867
4.单机试运转要求:符合设计要求及规范
5.隔振垫(器)、支架形式、材质:按设计和验收规范要求
[工作内容]
1.本体安装
2.二次灌浆
3.单机试运转
4.补刷(喷)油漆</t>
  </si>
  <si>
    <t>[项目特征]
1.绝热材料品种:带铝箔离心玻璃棉
2.绝热厚度:20mm
[工作内容]
1.安装
2.软木制品安装</t>
  </si>
  <si>
    <t>铜管 Φ12.7</t>
  </si>
  <si>
    <t>铜管 Φ15.88</t>
  </si>
  <si>
    <t>铜管 Φ19.05</t>
  </si>
  <si>
    <t>铜管 Φ22.2</t>
  </si>
  <si>
    <t>铜管 Φ28.58</t>
  </si>
  <si>
    <t>铜管 Φ31.8</t>
  </si>
  <si>
    <t>铜管 Φ34.9</t>
  </si>
  <si>
    <t>铜管 Φ41.3</t>
  </si>
  <si>
    <t>铜管 Φ44.5</t>
  </si>
  <si>
    <t>[项目特征]
1.材质、压力等级:铜管
2.规格:Φ44.5
3.焊接方法:详设计
4.压力试验、吹扫设计要求:符合设计要求及规范
5.冷媒加注:R410a
[工作内容]
1.管道安装
2.压力试验
3.吹扫
4.管道标识
5.冷媒加注</t>
  </si>
  <si>
    <t>空调冷凝水管 DN75</t>
  </si>
  <si>
    <t>[项目特征]
1.安装部位:室内
2.介质:空调冷凝水
3.材质、规格:DN75，UPVC
4.连接形式:粘接
[工作内容]
1.管道安装
2.管件安装
3.塑料卡固定</t>
  </si>
  <si>
    <t>双层百叶风口 1000*400</t>
  </si>
  <si>
    <t>[项目特征]
1.名称:双层百叶风口
2.规格:1000*400
[工作内容]
1.风口制作、安装</t>
  </si>
  <si>
    <t>合   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</si>
</sst>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5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9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8" fillId="14" borderId="18" applyNumberFormat="0" applyAlignment="0" applyProtection="0">
      <alignment vertical="center"/>
    </xf>
    <xf numFmtId="0" fontId="19" fillId="14" borderId="15" applyNumberFormat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0" borderId="0"/>
  </cellStyleXfs>
  <cellXfs count="3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1" fillId="2" borderId="1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left" vertical="center" wrapText="1"/>
    </xf>
    <xf numFmtId="0" fontId="3" fillId="2" borderId="1" xfId="49" applyFont="1" applyFill="1" applyBorder="1" applyAlignment="1">
      <alignment horizontal="center" vertical="center" wrapText="1"/>
    </xf>
    <xf numFmtId="176" fontId="3" fillId="2" borderId="1" xfId="49" applyNumberFormat="1" applyFont="1" applyFill="1" applyBorder="1" applyAlignment="1">
      <alignment horizontal="right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lef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right" vertical="center" wrapText="1"/>
    </xf>
    <xf numFmtId="176" fontId="3" fillId="2" borderId="4" xfId="49" applyNumberFormat="1" applyFont="1" applyFill="1" applyBorder="1" applyAlignment="1">
      <alignment horizontal="right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center" vertical="center" wrapText="1"/>
    </xf>
    <xf numFmtId="0" fontId="3" fillId="2" borderId="8" xfId="49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left" vertical="center" wrapText="1"/>
    </xf>
    <xf numFmtId="0" fontId="3" fillId="2" borderId="9" xfId="49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right" vertical="center" wrapText="1"/>
    </xf>
    <xf numFmtId="176" fontId="3" fillId="2" borderId="7" xfId="49" applyNumberFormat="1" applyFont="1" applyFill="1" applyBorder="1" applyAlignment="1">
      <alignment horizontal="right" vertical="center" wrapText="1"/>
    </xf>
    <xf numFmtId="0" fontId="2" fillId="2" borderId="0" xfId="49" applyFont="1" applyFill="1" applyAlignment="1">
      <alignment vertical="center" wrapText="1"/>
    </xf>
    <xf numFmtId="0" fontId="3" fillId="2" borderId="0" xfId="49" applyFont="1" applyFill="1" applyAlignment="1">
      <alignment vertical="center" wrapText="1"/>
    </xf>
    <xf numFmtId="0" fontId="3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right" vertical="center" wrapText="1"/>
    </xf>
    <xf numFmtId="176" fontId="3" fillId="2" borderId="0" xfId="49" applyNumberFormat="1" applyFont="1" applyFill="1" applyAlignment="1">
      <alignment horizontal="right" vertical="center" wrapText="1"/>
    </xf>
    <xf numFmtId="176" fontId="3" fillId="2" borderId="10" xfId="49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" xfId="0" applyBorder="1">
      <alignment vertical="center"/>
    </xf>
    <xf numFmtId="0" fontId="0" fillId="0" borderId="12" xfId="0" applyBorder="1">
      <alignment vertical="center"/>
    </xf>
    <xf numFmtId="0" fontId="3" fillId="2" borderId="13" xfId="49" applyFont="1" applyFill="1" applyBorder="1" applyAlignment="1">
      <alignment horizontal="center" vertical="center" wrapText="1"/>
    </xf>
    <xf numFmtId="0" fontId="3" fillId="2" borderId="9" xfId="49" applyFont="1" applyFill="1" applyBorder="1" applyAlignment="1">
      <alignment horizontal="center" vertical="center" wrapText="1"/>
    </xf>
    <xf numFmtId="176" fontId="3" fillId="2" borderId="7" xfId="49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8"/>
  <sheetViews>
    <sheetView tabSelected="1" workbookViewId="0">
      <selection activeCell="G3" sqref="$A3:$XFD3"/>
    </sheetView>
  </sheetViews>
  <sheetFormatPr defaultColWidth="9" defaultRowHeight="13.5"/>
  <cols>
    <col min="4" max="4" width="35.875" style="1" customWidth="1"/>
    <col min="6" max="6" width="9" style="2"/>
    <col min="8" max="8" width="13.625" style="3" customWidth="1"/>
  </cols>
  <sheetData>
    <row r="1" ht="18.75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pans="1:9">
      <c r="A3" s="6" t="s">
        <v>2</v>
      </c>
      <c r="B3" s="6" t="s">
        <v>3</v>
      </c>
      <c r="C3" s="6"/>
      <c r="D3" s="6" t="s">
        <v>4</v>
      </c>
      <c r="E3" s="6" t="s">
        <v>5</v>
      </c>
      <c r="F3" s="6" t="s">
        <v>6</v>
      </c>
      <c r="G3" s="6" t="s">
        <v>7</v>
      </c>
      <c r="H3" s="7"/>
      <c r="I3" s="29" t="s">
        <v>8</v>
      </c>
    </row>
    <row r="4" spans="1:9">
      <c r="A4" s="6"/>
      <c r="B4" s="6"/>
      <c r="C4" s="6"/>
      <c r="D4" s="6"/>
      <c r="E4" s="6"/>
      <c r="F4" s="6"/>
      <c r="G4" s="6" t="s">
        <v>9</v>
      </c>
      <c r="H4" s="7" t="s">
        <v>10</v>
      </c>
      <c r="I4" s="29"/>
    </row>
    <row r="5" ht="135" spans="1:9">
      <c r="A5" s="8">
        <v>1</v>
      </c>
      <c r="B5" s="9" t="s">
        <v>11</v>
      </c>
      <c r="C5" s="9"/>
      <c r="D5" s="9" t="s">
        <v>12</v>
      </c>
      <c r="E5" s="10" t="s">
        <v>13</v>
      </c>
      <c r="F5" s="10">
        <v>3</v>
      </c>
      <c r="G5" s="11"/>
      <c r="H5" s="12">
        <f>F5*G5</f>
        <v>0</v>
      </c>
      <c r="I5" s="30"/>
    </row>
    <row r="6" ht="135" spans="1:9">
      <c r="A6" s="13">
        <v>2</v>
      </c>
      <c r="B6" s="14" t="s">
        <v>14</v>
      </c>
      <c r="C6" s="14"/>
      <c r="D6" s="14" t="s">
        <v>15</v>
      </c>
      <c r="E6" s="15" t="s">
        <v>13</v>
      </c>
      <c r="F6" s="15">
        <v>1</v>
      </c>
      <c r="G6" s="16"/>
      <c r="H6" s="12">
        <f t="shared" ref="H6:H37" si="0">F6*G6</f>
        <v>0</v>
      </c>
      <c r="I6" s="31"/>
    </row>
    <row r="7" ht="135" spans="1:9">
      <c r="A7" s="13">
        <v>3</v>
      </c>
      <c r="B7" s="14" t="s">
        <v>16</v>
      </c>
      <c r="C7" s="14"/>
      <c r="D7" s="14" t="s">
        <v>17</v>
      </c>
      <c r="E7" s="15" t="s">
        <v>13</v>
      </c>
      <c r="F7" s="15">
        <v>5</v>
      </c>
      <c r="G7" s="16"/>
      <c r="H7" s="12">
        <f t="shared" si="0"/>
        <v>0</v>
      </c>
      <c r="I7" s="31"/>
    </row>
    <row r="8" ht="146.25" spans="1:9">
      <c r="A8" s="13">
        <v>4</v>
      </c>
      <c r="B8" s="14" t="s">
        <v>18</v>
      </c>
      <c r="C8" s="14"/>
      <c r="D8" s="14" t="s">
        <v>19</v>
      </c>
      <c r="E8" s="15" t="s">
        <v>13</v>
      </c>
      <c r="F8" s="15">
        <v>16</v>
      </c>
      <c r="G8" s="16"/>
      <c r="H8" s="12">
        <f t="shared" si="0"/>
        <v>0</v>
      </c>
      <c r="I8" s="31"/>
    </row>
    <row r="9" ht="135" spans="1:9">
      <c r="A9" s="13">
        <v>5</v>
      </c>
      <c r="B9" s="14" t="s">
        <v>20</v>
      </c>
      <c r="C9" s="14"/>
      <c r="D9" s="14" t="s">
        <v>21</v>
      </c>
      <c r="E9" s="15" t="s">
        <v>13</v>
      </c>
      <c r="F9" s="15">
        <v>5</v>
      </c>
      <c r="G9" s="16"/>
      <c r="H9" s="12">
        <f t="shared" si="0"/>
        <v>0</v>
      </c>
      <c r="I9" s="31"/>
    </row>
    <row r="10" ht="146.25" spans="1:9">
      <c r="A10" s="13">
        <v>6</v>
      </c>
      <c r="B10" s="14" t="s">
        <v>22</v>
      </c>
      <c r="C10" s="14"/>
      <c r="D10" s="14" t="s">
        <v>23</v>
      </c>
      <c r="E10" s="15" t="s">
        <v>13</v>
      </c>
      <c r="F10" s="15">
        <v>9</v>
      </c>
      <c r="G10" s="16"/>
      <c r="H10" s="12">
        <f t="shared" si="0"/>
        <v>0</v>
      </c>
      <c r="I10" s="31"/>
    </row>
    <row r="11" ht="135" spans="1:9">
      <c r="A11" s="13">
        <v>7</v>
      </c>
      <c r="B11" s="14" t="s">
        <v>24</v>
      </c>
      <c r="C11" s="14"/>
      <c r="D11" s="14" t="s">
        <v>25</v>
      </c>
      <c r="E11" s="15" t="s">
        <v>13</v>
      </c>
      <c r="F11" s="15">
        <v>5</v>
      </c>
      <c r="G11" s="16"/>
      <c r="H11" s="12">
        <f t="shared" si="0"/>
        <v>0</v>
      </c>
      <c r="I11" s="31"/>
    </row>
    <row r="12" ht="135" spans="1:9">
      <c r="A12" s="13">
        <v>8</v>
      </c>
      <c r="B12" s="14" t="s">
        <v>26</v>
      </c>
      <c r="C12" s="14"/>
      <c r="D12" s="14" t="s">
        <v>27</v>
      </c>
      <c r="E12" s="15" t="s">
        <v>13</v>
      </c>
      <c r="F12" s="15">
        <v>6</v>
      </c>
      <c r="G12" s="16"/>
      <c r="H12" s="12">
        <f t="shared" si="0"/>
        <v>0</v>
      </c>
      <c r="I12" s="31"/>
    </row>
    <row r="13" ht="135" spans="1:9">
      <c r="A13" s="13">
        <v>9</v>
      </c>
      <c r="B13" s="14" t="s">
        <v>28</v>
      </c>
      <c r="C13" s="14"/>
      <c r="D13" s="14" t="s">
        <v>29</v>
      </c>
      <c r="E13" s="15" t="s">
        <v>13</v>
      </c>
      <c r="F13" s="15">
        <v>3</v>
      </c>
      <c r="G13" s="16"/>
      <c r="H13" s="12">
        <f t="shared" si="0"/>
        <v>0</v>
      </c>
      <c r="I13" s="31"/>
    </row>
    <row r="14" ht="135" spans="1:9">
      <c r="A14" s="13">
        <v>10</v>
      </c>
      <c r="B14" s="14" t="s">
        <v>30</v>
      </c>
      <c r="C14" s="14"/>
      <c r="D14" s="14" t="s">
        <v>31</v>
      </c>
      <c r="E14" s="15" t="s">
        <v>13</v>
      </c>
      <c r="F14" s="15">
        <v>1</v>
      </c>
      <c r="G14" s="16"/>
      <c r="H14" s="12">
        <f t="shared" si="0"/>
        <v>0</v>
      </c>
      <c r="I14" s="31"/>
    </row>
    <row r="15" ht="135" spans="1:9">
      <c r="A15" s="13">
        <v>11</v>
      </c>
      <c r="B15" s="14" t="s">
        <v>32</v>
      </c>
      <c r="C15" s="14"/>
      <c r="D15" s="14" t="s">
        <v>33</v>
      </c>
      <c r="E15" s="15" t="s">
        <v>13</v>
      </c>
      <c r="F15" s="15">
        <v>1</v>
      </c>
      <c r="G15" s="16"/>
      <c r="H15" s="12">
        <f t="shared" si="0"/>
        <v>0</v>
      </c>
      <c r="I15" s="31"/>
    </row>
    <row r="16" ht="157.5" spans="1:9">
      <c r="A16" s="13">
        <v>12</v>
      </c>
      <c r="B16" s="14" t="s">
        <v>34</v>
      </c>
      <c r="C16" s="14"/>
      <c r="D16" s="14" t="s">
        <v>35</v>
      </c>
      <c r="E16" s="15" t="s">
        <v>13</v>
      </c>
      <c r="F16" s="15">
        <v>3</v>
      </c>
      <c r="G16" s="16"/>
      <c r="H16" s="12">
        <f t="shared" si="0"/>
        <v>0</v>
      </c>
      <c r="I16" s="31"/>
    </row>
    <row r="17" ht="157.5" spans="1:9">
      <c r="A17" s="13">
        <v>13</v>
      </c>
      <c r="B17" s="14" t="s">
        <v>36</v>
      </c>
      <c r="C17" s="14"/>
      <c r="D17" s="14" t="s">
        <v>37</v>
      </c>
      <c r="E17" s="15" t="s">
        <v>13</v>
      </c>
      <c r="F17" s="15">
        <v>1</v>
      </c>
      <c r="G17" s="16"/>
      <c r="H17" s="12">
        <f t="shared" si="0"/>
        <v>0</v>
      </c>
      <c r="I17" s="31"/>
    </row>
    <row r="18" ht="157.5" spans="1:9">
      <c r="A18" s="13">
        <v>14</v>
      </c>
      <c r="B18" s="14" t="s">
        <v>38</v>
      </c>
      <c r="C18" s="14"/>
      <c r="D18" s="14" t="s">
        <v>39</v>
      </c>
      <c r="E18" s="15" t="s">
        <v>13</v>
      </c>
      <c r="F18" s="15">
        <v>2</v>
      </c>
      <c r="G18" s="16"/>
      <c r="H18" s="12">
        <f t="shared" si="0"/>
        <v>0</v>
      </c>
      <c r="I18" s="31"/>
    </row>
    <row r="19" ht="78.75" spans="1:9">
      <c r="A19" s="13">
        <v>15</v>
      </c>
      <c r="B19" s="14" t="s">
        <v>40</v>
      </c>
      <c r="C19" s="14"/>
      <c r="D19" s="14" t="s">
        <v>41</v>
      </c>
      <c r="E19" s="15" t="s">
        <v>42</v>
      </c>
      <c r="F19" s="15">
        <v>55</v>
      </c>
      <c r="G19" s="16"/>
      <c r="H19" s="12">
        <f t="shared" si="0"/>
        <v>0</v>
      </c>
      <c r="I19" s="31"/>
    </row>
    <row r="20" ht="135" spans="1:9">
      <c r="A20" s="13">
        <v>16</v>
      </c>
      <c r="B20" s="14" t="s">
        <v>43</v>
      </c>
      <c r="C20" s="14"/>
      <c r="D20" s="14" t="s">
        <v>44</v>
      </c>
      <c r="E20" s="15" t="s">
        <v>45</v>
      </c>
      <c r="F20" s="15">
        <v>149.76</v>
      </c>
      <c r="G20" s="16"/>
      <c r="H20" s="12">
        <f t="shared" si="0"/>
        <v>0</v>
      </c>
      <c r="I20" s="31"/>
    </row>
    <row r="21" ht="135" spans="1:9">
      <c r="A21" s="13">
        <v>17</v>
      </c>
      <c r="B21" s="14" t="s">
        <v>46</v>
      </c>
      <c r="C21" s="14"/>
      <c r="D21" s="14" t="s">
        <v>47</v>
      </c>
      <c r="E21" s="15" t="s">
        <v>45</v>
      </c>
      <c r="F21" s="15">
        <v>31.04</v>
      </c>
      <c r="G21" s="16"/>
      <c r="H21" s="12">
        <f t="shared" si="0"/>
        <v>0</v>
      </c>
      <c r="I21" s="31"/>
    </row>
    <row r="22" ht="135" spans="1:9">
      <c r="A22" s="13">
        <v>18</v>
      </c>
      <c r="B22" s="14" t="s">
        <v>48</v>
      </c>
      <c r="C22" s="14"/>
      <c r="D22" s="14" t="s">
        <v>49</v>
      </c>
      <c r="E22" s="15" t="s">
        <v>45</v>
      </c>
      <c r="F22" s="15">
        <v>196.68</v>
      </c>
      <c r="G22" s="16"/>
      <c r="H22" s="12">
        <f t="shared" si="0"/>
        <v>0</v>
      </c>
      <c r="I22" s="31"/>
    </row>
    <row r="23" ht="135" spans="1:9">
      <c r="A23" s="13">
        <v>19</v>
      </c>
      <c r="B23" s="14" t="s">
        <v>50</v>
      </c>
      <c r="C23" s="14"/>
      <c r="D23" s="14" t="s">
        <v>51</v>
      </c>
      <c r="E23" s="15" t="s">
        <v>45</v>
      </c>
      <c r="F23" s="15">
        <v>124.19</v>
      </c>
      <c r="G23" s="16"/>
      <c r="H23" s="12">
        <f t="shared" si="0"/>
        <v>0</v>
      </c>
      <c r="I23" s="31"/>
    </row>
    <row r="24" ht="135" spans="1:9">
      <c r="A24" s="13">
        <v>20</v>
      </c>
      <c r="B24" s="14" t="s">
        <v>52</v>
      </c>
      <c r="C24" s="14"/>
      <c r="D24" s="14" t="s">
        <v>53</v>
      </c>
      <c r="E24" s="15" t="s">
        <v>45</v>
      </c>
      <c r="F24" s="15">
        <v>12.8</v>
      </c>
      <c r="G24" s="16"/>
      <c r="H24" s="12">
        <f t="shared" si="0"/>
        <v>0</v>
      </c>
      <c r="I24" s="31"/>
    </row>
    <row r="25" ht="78.75" spans="1:9">
      <c r="A25" s="13">
        <v>21</v>
      </c>
      <c r="B25" s="14" t="s">
        <v>54</v>
      </c>
      <c r="C25" s="14"/>
      <c r="D25" s="14" t="s">
        <v>55</v>
      </c>
      <c r="E25" s="15" t="s">
        <v>56</v>
      </c>
      <c r="F25" s="15">
        <v>10.25</v>
      </c>
      <c r="G25" s="16"/>
      <c r="H25" s="12">
        <f t="shared" si="0"/>
        <v>0</v>
      </c>
      <c r="I25" s="31"/>
    </row>
    <row r="26" ht="135" spans="1:9">
      <c r="A26" s="13">
        <v>22</v>
      </c>
      <c r="B26" s="14" t="s">
        <v>57</v>
      </c>
      <c r="C26" s="14"/>
      <c r="D26" s="14" t="s">
        <v>58</v>
      </c>
      <c r="E26" s="15" t="s">
        <v>59</v>
      </c>
      <c r="F26" s="15">
        <v>46.52</v>
      </c>
      <c r="G26" s="16"/>
      <c r="H26" s="12">
        <f t="shared" si="0"/>
        <v>0</v>
      </c>
      <c r="I26" s="31"/>
    </row>
    <row r="27" ht="135" spans="1:9">
      <c r="A27" s="13">
        <v>23</v>
      </c>
      <c r="B27" s="14" t="s">
        <v>60</v>
      </c>
      <c r="C27" s="14"/>
      <c r="D27" s="14" t="s">
        <v>61</v>
      </c>
      <c r="E27" s="15" t="s">
        <v>59</v>
      </c>
      <c r="F27" s="15">
        <v>367.04</v>
      </c>
      <c r="G27" s="16"/>
      <c r="H27" s="12">
        <f t="shared" si="0"/>
        <v>0</v>
      </c>
      <c r="I27" s="31"/>
    </row>
    <row r="28" ht="135" spans="1:9">
      <c r="A28" s="13">
        <v>24</v>
      </c>
      <c r="B28" s="14" t="s">
        <v>62</v>
      </c>
      <c r="C28" s="14"/>
      <c r="D28" s="14" t="s">
        <v>63</v>
      </c>
      <c r="E28" s="15" t="s">
        <v>59</v>
      </c>
      <c r="F28" s="15">
        <v>65.41</v>
      </c>
      <c r="G28" s="16"/>
      <c r="H28" s="12">
        <f t="shared" si="0"/>
        <v>0</v>
      </c>
      <c r="I28" s="31"/>
    </row>
    <row r="29" ht="135" spans="1:9">
      <c r="A29" s="13">
        <v>25</v>
      </c>
      <c r="B29" s="14" t="s">
        <v>64</v>
      </c>
      <c r="C29" s="14"/>
      <c r="D29" s="14" t="s">
        <v>65</v>
      </c>
      <c r="E29" s="15" t="s">
        <v>59</v>
      </c>
      <c r="F29" s="15">
        <v>219.76</v>
      </c>
      <c r="G29" s="16"/>
      <c r="H29" s="12">
        <f t="shared" si="0"/>
        <v>0</v>
      </c>
      <c r="I29" s="31"/>
    </row>
    <row r="30" ht="135" spans="1:9">
      <c r="A30" s="13">
        <v>26</v>
      </c>
      <c r="B30" s="14" t="s">
        <v>66</v>
      </c>
      <c r="C30" s="14"/>
      <c r="D30" s="14" t="s">
        <v>67</v>
      </c>
      <c r="E30" s="15" t="s">
        <v>59</v>
      </c>
      <c r="F30" s="15">
        <v>149.08</v>
      </c>
      <c r="G30" s="16"/>
      <c r="H30" s="12">
        <f t="shared" si="0"/>
        <v>0</v>
      </c>
      <c r="I30" s="31"/>
    </row>
    <row r="31" ht="135" spans="1:9">
      <c r="A31" s="13">
        <v>27</v>
      </c>
      <c r="B31" s="14" t="s">
        <v>68</v>
      </c>
      <c r="C31" s="14"/>
      <c r="D31" s="14" t="s">
        <v>69</v>
      </c>
      <c r="E31" s="15" t="s">
        <v>59</v>
      </c>
      <c r="F31" s="15">
        <v>147.6</v>
      </c>
      <c r="G31" s="16"/>
      <c r="H31" s="12">
        <f t="shared" si="0"/>
        <v>0</v>
      </c>
      <c r="I31" s="31"/>
    </row>
    <row r="32" ht="135" spans="1:9">
      <c r="A32" s="13">
        <v>28</v>
      </c>
      <c r="B32" s="14" t="s">
        <v>70</v>
      </c>
      <c r="C32" s="14"/>
      <c r="D32" s="14" t="s">
        <v>71</v>
      </c>
      <c r="E32" s="15" t="s">
        <v>59</v>
      </c>
      <c r="F32" s="15">
        <v>40.43</v>
      </c>
      <c r="G32" s="16"/>
      <c r="H32" s="12">
        <f t="shared" si="0"/>
        <v>0</v>
      </c>
      <c r="I32" s="31"/>
    </row>
    <row r="33" ht="135" spans="1:9">
      <c r="A33" s="13">
        <v>29</v>
      </c>
      <c r="B33" s="14" t="s">
        <v>72</v>
      </c>
      <c r="C33" s="14"/>
      <c r="D33" s="14" t="s">
        <v>73</v>
      </c>
      <c r="E33" s="15" t="s">
        <v>59</v>
      </c>
      <c r="F33" s="15">
        <v>23.53</v>
      </c>
      <c r="G33" s="16"/>
      <c r="H33" s="12">
        <f t="shared" si="0"/>
        <v>0</v>
      </c>
      <c r="I33" s="31"/>
    </row>
    <row r="34" ht="135" spans="1:9">
      <c r="A34" s="13">
        <v>30</v>
      </c>
      <c r="B34" s="14" t="s">
        <v>74</v>
      </c>
      <c r="C34" s="14"/>
      <c r="D34" s="14" t="s">
        <v>75</v>
      </c>
      <c r="E34" s="15" t="s">
        <v>59</v>
      </c>
      <c r="F34" s="15">
        <v>27.73</v>
      </c>
      <c r="G34" s="16"/>
      <c r="H34" s="12">
        <f t="shared" si="0"/>
        <v>0</v>
      </c>
      <c r="I34" s="31"/>
    </row>
    <row r="35" ht="135" spans="1:9">
      <c r="A35" s="13">
        <v>31</v>
      </c>
      <c r="B35" s="14" t="s">
        <v>76</v>
      </c>
      <c r="C35" s="14"/>
      <c r="D35" s="14" t="s">
        <v>77</v>
      </c>
      <c r="E35" s="15" t="s">
        <v>59</v>
      </c>
      <c r="F35" s="15">
        <v>20.63</v>
      </c>
      <c r="G35" s="16"/>
      <c r="H35" s="12">
        <f t="shared" si="0"/>
        <v>0</v>
      </c>
      <c r="I35" s="31"/>
    </row>
    <row r="36" ht="135" spans="1:9">
      <c r="A36" s="13">
        <v>32</v>
      </c>
      <c r="B36" s="14" t="s">
        <v>78</v>
      </c>
      <c r="C36" s="14"/>
      <c r="D36" s="14" t="s">
        <v>79</v>
      </c>
      <c r="E36" s="15" t="s">
        <v>59</v>
      </c>
      <c r="F36" s="15">
        <v>53.63</v>
      </c>
      <c r="G36" s="16"/>
      <c r="H36" s="12">
        <f t="shared" si="0"/>
        <v>0</v>
      </c>
      <c r="I36" s="31"/>
    </row>
    <row r="37" ht="90" spans="1:9">
      <c r="A37" s="13">
        <v>33</v>
      </c>
      <c r="B37" s="14" t="s">
        <v>80</v>
      </c>
      <c r="C37" s="14"/>
      <c r="D37" s="14" t="s">
        <v>81</v>
      </c>
      <c r="E37" s="15" t="s">
        <v>82</v>
      </c>
      <c r="F37" s="15">
        <v>48</v>
      </c>
      <c r="G37" s="16"/>
      <c r="H37" s="12">
        <f t="shared" si="0"/>
        <v>0</v>
      </c>
      <c r="I37" s="31"/>
    </row>
    <row r="38" ht="101.25" spans="1:9">
      <c r="A38" s="13">
        <v>34</v>
      </c>
      <c r="B38" s="14" t="s">
        <v>83</v>
      </c>
      <c r="C38" s="14"/>
      <c r="D38" s="14" t="s">
        <v>84</v>
      </c>
      <c r="E38" s="15" t="s">
        <v>59</v>
      </c>
      <c r="F38" s="15">
        <v>318.44</v>
      </c>
      <c r="G38" s="16"/>
      <c r="H38" s="12">
        <f t="shared" ref="H38:H57" si="1">F38*G38</f>
        <v>0</v>
      </c>
      <c r="I38" s="31"/>
    </row>
    <row r="39" ht="101.25" spans="1:9">
      <c r="A39" s="13">
        <v>35</v>
      </c>
      <c r="B39" s="14" t="s">
        <v>85</v>
      </c>
      <c r="C39" s="14"/>
      <c r="D39" s="14" t="s">
        <v>86</v>
      </c>
      <c r="E39" s="15" t="s">
        <v>59</v>
      </c>
      <c r="F39" s="15">
        <v>71.35</v>
      </c>
      <c r="G39" s="16"/>
      <c r="H39" s="12">
        <f t="shared" si="1"/>
        <v>0</v>
      </c>
      <c r="I39" s="31"/>
    </row>
    <row r="40" ht="101.25" spans="1:9">
      <c r="A40" s="13">
        <v>36</v>
      </c>
      <c r="B40" s="14" t="s">
        <v>87</v>
      </c>
      <c r="C40" s="14"/>
      <c r="D40" s="14" t="s">
        <v>88</v>
      </c>
      <c r="E40" s="15" t="s">
        <v>59</v>
      </c>
      <c r="F40" s="15">
        <v>28.8</v>
      </c>
      <c r="G40" s="16"/>
      <c r="H40" s="12">
        <f t="shared" si="1"/>
        <v>0</v>
      </c>
      <c r="I40" s="31"/>
    </row>
    <row r="41" ht="78.75" spans="1:9">
      <c r="A41" s="13">
        <v>37</v>
      </c>
      <c r="B41" s="14" t="s">
        <v>89</v>
      </c>
      <c r="C41" s="14"/>
      <c r="D41" s="14" t="s">
        <v>90</v>
      </c>
      <c r="E41" s="15" t="s">
        <v>56</v>
      </c>
      <c r="F41" s="15">
        <v>3.88</v>
      </c>
      <c r="G41" s="16"/>
      <c r="H41" s="12">
        <f t="shared" si="1"/>
        <v>0</v>
      </c>
      <c r="I41" s="31"/>
    </row>
    <row r="42" ht="78.75" spans="1:9">
      <c r="A42" s="13">
        <v>38</v>
      </c>
      <c r="B42" s="14" t="s">
        <v>91</v>
      </c>
      <c r="C42" s="14"/>
      <c r="D42" s="14" t="s">
        <v>92</v>
      </c>
      <c r="E42" s="15" t="s">
        <v>93</v>
      </c>
      <c r="F42" s="15">
        <v>519</v>
      </c>
      <c r="G42" s="16"/>
      <c r="H42" s="12">
        <f t="shared" si="1"/>
        <v>0</v>
      </c>
      <c r="I42" s="31"/>
    </row>
    <row r="43" ht="78.75" spans="1:9">
      <c r="A43" s="13">
        <v>39</v>
      </c>
      <c r="B43" s="14" t="s">
        <v>94</v>
      </c>
      <c r="C43" s="14"/>
      <c r="D43" s="14" t="s">
        <v>95</v>
      </c>
      <c r="E43" s="15" t="s">
        <v>93</v>
      </c>
      <c r="F43" s="15">
        <v>519</v>
      </c>
      <c r="G43" s="16"/>
      <c r="H43" s="12">
        <f t="shared" si="1"/>
        <v>0</v>
      </c>
      <c r="I43" s="31"/>
    </row>
    <row r="44" ht="78.75" spans="1:9">
      <c r="A44" s="13">
        <v>40</v>
      </c>
      <c r="B44" s="14" t="s">
        <v>96</v>
      </c>
      <c r="C44" s="14"/>
      <c r="D44" s="14" t="s">
        <v>97</v>
      </c>
      <c r="E44" s="15" t="s">
        <v>45</v>
      </c>
      <c r="F44" s="15">
        <v>47.66</v>
      </c>
      <c r="G44" s="16"/>
      <c r="H44" s="12">
        <f t="shared" si="1"/>
        <v>0</v>
      </c>
      <c r="I44" s="31"/>
    </row>
    <row r="45" ht="78.75" spans="1:9">
      <c r="A45" s="13">
        <v>41</v>
      </c>
      <c r="B45" s="14" t="s">
        <v>98</v>
      </c>
      <c r="C45" s="14"/>
      <c r="D45" s="14" t="s">
        <v>99</v>
      </c>
      <c r="E45" s="15" t="s">
        <v>42</v>
      </c>
      <c r="F45" s="15">
        <v>3</v>
      </c>
      <c r="G45" s="16"/>
      <c r="H45" s="12">
        <f t="shared" si="1"/>
        <v>0</v>
      </c>
      <c r="I45" s="31"/>
    </row>
    <row r="46" ht="78.75" spans="1:9">
      <c r="A46" s="13">
        <v>42</v>
      </c>
      <c r="B46" s="14" t="s">
        <v>100</v>
      </c>
      <c r="C46" s="14"/>
      <c r="D46" s="14" t="s">
        <v>101</v>
      </c>
      <c r="E46" s="15" t="s">
        <v>42</v>
      </c>
      <c r="F46" s="15">
        <v>3</v>
      </c>
      <c r="G46" s="16"/>
      <c r="H46" s="12">
        <f t="shared" si="1"/>
        <v>0</v>
      </c>
      <c r="I46" s="31"/>
    </row>
    <row r="47" ht="56.25" spans="1:9">
      <c r="A47" s="13">
        <v>43</v>
      </c>
      <c r="B47" s="14" t="s">
        <v>102</v>
      </c>
      <c r="C47" s="14"/>
      <c r="D47" s="14" t="s">
        <v>103</v>
      </c>
      <c r="E47" s="15" t="s">
        <v>42</v>
      </c>
      <c r="F47" s="15">
        <v>3</v>
      </c>
      <c r="G47" s="16"/>
      <c r="H47" s="12">
        <f t="shared" si="1"/>
        <v>0</v>
      </c>
      <c r="I47" s="31"/>
    </row>
    <row r="48" ht="56.25" spans="1:9">
      <c r="A48" s="13">
        <v>44</v>
      </c>
      <c r="B48" s="14" t="s">
        <v>104</v>
      </c>
      <c r="C48" s="14"/>
      <c r="D48" s="14" t="s">
        <v>105</v>
      </c>
      <c r="E48" s="15" t="s">
        <v>42</v>
      </c>
      <c r="F48" s="15">
        <v>27</v>
      </c>
      <c r="G48" s="16"/>
      <c r="H48" s="12">
        <f t="shared" si="1"/>
        <v>0</v>
      </c>
      <c r="I48" s="31"/>
    </row>
    <row r="49" ht="56.25" spans="1:9">
      <c r="A49" s="13">
        <v>45</v>
      </c>
      <c r="B49" s="14" t="s">
        <v>106</v>
      </c>
      <c r="C49" s="14"/>
      <c r="D49" s="14" t="s">
        <v>107</v>
      </c>
      <c r="E49" s="15" t="s">
        <v>42</v>
      </c>
      <c r="F49" s="15">
        <v>42</v>
      </c>
      <c r="G49" s="16"/>
      <c r="H49" s="12">
        <f t="shared" si="1"/>
        <v>0</v>
      </c>
      <c r="I49" s="31"/>
    </row>
    <row r="50" ht="56.25" spans="1:9">
      <c r="A50" s="13">
        <v>46</v>
      </c>
      <c r="B50" s="14" t="s">
        <v>108</v>
      </c>
      <c r="C50" s="14"/>
      <c r="D50" s="14" t="s">
        <v>109</v>
      </c>
      <c r="E50" s="15" t="s">
        <v>42</v>
      </c>
      <c r="F50" s="15">
        <v>15</v>
      </c>
      <c r="G50" s="16"/>
      <c r="H50" s="12">
        <f t="shared" si="1"/>
        <v>0</v>
      </c>
      <c r="I50" s="31"/>
    </row>
    <row r="51" ht="56.25" spans="1:9">
      <c r="A51" s="13">
        <v>47</v>
      </c>
      <c r="B51" s="14" t="s">
        <v>110</v>
      </c>
      <c r="C51" s="14"/>
      <c r="D51" s="14" t="s">
        <v>111</v>
      </c>
      <c r="E51" s="15" t="s">
        <v>42</v>
      </c>
      <c r="F51" s="15">
        <v>6</v>
      </c>
      <c r="G51" s="16"/>
      <c r="H51" s="12">
        <f t="shared" si="1"/>
        <v>0</v>
      </c>
      <c r="I51" s="31"/>
    </row>
    <row r="52" ht="56.25" spans="1:9">
      <c r="A52" s="13">
        <v>48</v>
      </c>
      <c r="B52" s="14" t="s">
        <v>112</v>
      </c>
      <c r="C52" s="14"/>
      <c r="D52" s="14" t="s">
        <v>113</v>
      </c>
      <c r="E52" s="15" t="s">
        <v>42</v>
      </c>
      <c r="F52" s="15">
        <v>1</v>
      </c>
      <c r="G52" s="16"/>
      <c r="H52" s="12">
        <f t="shared" si="1"/>
        <v>0</v>
      </c>
      <c r="I52" s="31"/>
    </row>
    <row r="53" ht="56.25" spans="1:9">
      <c r="A53" s="13">
        <v>49</v>
      </c>
      <c r="B53" s="14" t="s">
        <v>114</v>
      </c>
      <c r="C53" s="14"/>
      <c r="D53" s="14" t="s">
        <v>115</v>
      </c>
      <c r="E53" s="15" t="s">
        <v>42</v>
      </c>
      <c r="F53" s="15">
        <v>15</v>
      </c>
      <c r="G53" s="16"/>
      <c r="H53" s="12">
        <f t="shared" si="1"/>
        <v>0</v>
      </c>
      <c r="I53" s="31"/>
    </row>
    <row r="54" ht="56.25" spans="1:9">
      <c r="A54" s="13">
        <v>50</v>
      </c>
      <c r="B54" s="14" t="s">
        <v>116</v>
      </c>
      <c r="C54" s="14"/>
      <c r="D54" s="14" t="s">
        <v>117</v>
      </c>
      <c r="E54" s="15" t="s">
        <v>42</v>
      </c>
      <c r="F54" s="15">
        <v>36</v>
      </c>
      <c r="G54" s="16"/>
      <c r="H54" s="12">
        <f t="shared" si="1"/>
        <v>0</v>
      </c>
      <c r="I54" s="31"/>
    </row>
    <row r="55" ht="56.25" spans="1:9">
      <c r="A55" s="13">
        <v>51</v>
      </c>
      <c r="B55" s="14" t="s">
        <v>118</v>
      </c>
      <c r="C55" s="14"/>
      <c r="D55" s="14" t="s">
        <v>119</v>
      </c>
      <c r="E55" s="15" t="s">
        <v>42</v>
      </c>
      <c r="F55" s="15">
        <v>1</v>
      </c>
      <c r="G55" s="16"/>
      <c r="H55" s="12">
        <f t="shared" si="1"/>
        <v>0</v>
      </c>
      <c r="I55" s="31"/>
    </row>
    <row r="56" ht="56.25" spans="1:9">
      <c r="A56" s="13">
        <v>52</v>
      </c>
      <c r="B56" s="14" t="s">
        <v>120</v>
      </c>
      <c r="C56" s="14"/>
      <c r="D56" s="14" t="s">
        <v>121</v>
      </c>
      <c r="E56" s="15" t="s">
        <v>42</v>
      </c>
      <c r="F56" s="15">
        <v>4</v>
      </c>
      <c r="G56" s="16"/>
      <c r="H56" s="12">
        <f t="shared" si="1"/>
        <v>0</v>
      </c>
      <c r="I56" s="31"/>
    </row>
    <row r="57" ht="78.75" spans="1:9">
      <c r="A57" s="13">
        <v>53</v>
      </c>
      <c r="B57" s="14" t="s">
        <v>122</v>
      </c>
      <c r="C57" s="14"/>
      <c r="D57" s="14" t="s">
        <v>123</v>
      </c>
      <c r="E57" s="15" t="s">
        <v>124</v>
      </c>
      <c r="F57" s="15">
        <v>1</v>
      </c>
      <c r="G57" s="16"/>
      <c r="H57" s="12">
        <f t="shared" si="1"/>
        <v>0</v>
      </c>
      <c r="I57" s="31"/>
    </row>
    <row r="58" spans="1:9">
      <c r="A58" s="13">
        <v>54</v>
      </c>
      <c r="B58" s="17" t="s">
        <v>125</v>
      </c>
      <c r="C58" s="18"/>
      <c r="D58" s="19"/>
      <c r="E58" s="20" t="s">
        <v>126</v>
      </c>
      <c r="F58" s="20">
        <v>1</v>
      </c>
      <c r="G58" s="21"/>
      <c r="H58" s="22">
        <v>16031.48</v>
      </c>
      <c r="I58" s="32"/>
    </row>
    <row r="59" spans="1:9">
      <c r="A59" s="6" t="s">
        <v>127</v>
      </c>
      <c r="B59" s="6"/>
      <c r="C59" s="6"/>
      <c r="D59" s="6"/>
      <c r="E59" s="6"/>
      <c r="F59" s="6"/>
      <c r="G59" s="6"/>
      <c r="H59" s="7">
        <f>SUM(H5:H58)</f>
        <v>16031.48</v>
      </c>
      <c r="I59" s="31"/>
    </row>
    <row r="60" spans="1:9">
      <c r="A60" s="23" t="s">
        <v>128</v>
      </c>
      <c r="B60" s="23"/>
      <c r="C60" s="23"/>
      <c r="D60" s="23"/>
      <c r="E60" s="24"/>
      <c r="F60" s="25"/>
      <c r="G60" s="26"/>
      <c r="H60" s="27"/>
      <c r="I60" s="30"/>
    </row>
    <row r="61" ht="135" spans="1:9">
      <c r="A61" s="13">
        <v>1</v>
      </c>
      <c r="B61" s="14" t="s">
        <v>129</v>
      </c>
      <c r="C61" s="14"/>
      <c r="D61" s="14" t="s">
        <v>130</v>
      </c>
      <c r="E61" s="15" t="s">
        <v>13</v>
      </c>
      <c r="F61" s="15">
        <v>1</v>
      </c>
      <c r="G61" s="16"/>
      <c r="H61" s="28">
        <f>F61*G61</f>
        <v>0</v>
      </c>
      <c r="I61" s="31"/>
    </row>
    <row r="62" ht="135" spans="1:9">
      <c r="A62" s="13">
        <v>2</v>
      </c>
      <c r="B62" s="14" t="s">
        <v>11</v>
      </c>
      <c r="C62" s="14"/>
      <c r="D62" s="14" t="s">
        <v>12</v>
      </c>
      <c r="E62" s="15" t="s">
        <v>13</v>
      </c>
      <c r="F62" s="15">
        <v>2</v>
      </c>
      <c r="G62" s="16"/>
      <c r="H62" s="28">
        <f t="shared" ref="H62:H93" si="2">F62*G62</f>
        <v>0</v>
      </c>
      <c r="I62" s="31"/>
    </row>
    <row r="63" ht="135" spans="1:9">
      <c r="A63" s="13">
        <v>3</v>
      </c>
      <c r="B63" s="14" t="s">
        <v>14</v>
      </c>
      <c r="C63" s="14"/>
      <c r="D63" s="14" t="s">
        <v>15</v>
      </c>
      <c r="E63" s="15" t="s">
        <v>13</v>
      </c>
      <c r="F63" s="15">
        <v>4</v>
      </c>
      <c r="G63" s="16"/>
      <c r="H63" s="28">
        <f t="shared" si="2"/>
        <v>0</v>
      </c>
      <c r="I63" s="31"/>
    </row>
    <row r="64" ht="135" spans="1:9">
      <c r="A64" s="13">
        <v>4</v>
      </c>
      <c r="B64" s="14" t="s">
        <v>16</v>
      </c>
      <c r="C64" s="14"/>
      <c r="D64" s="14" t="s">
        <v>17</v>
      </c>
      <c r="E64" s="15" t="s">
        <v>13</v>
      </c>
      <c r="F64" s="15">
        <v>3</v>
      </c>
      <c r="G64" s="16"/>
      <c r="H64" s="28">
        <f t="shared" si="2"/>
        <v>0</v>
      </c>
      <c r="I64" s="31"/>
    </row>
    <row r="65" ht="146.25" spans="1:9">
      <c r="A65" s="13">
        <v>5</v>
      </c>
      <c r="B65" s="14" t="s">
        <v>18</v>
      </c>
      <c r="C65" s="14"/>
      <c r="D65" s="14" t="s">
        <v>19</v>
      </c>
      <c r="E65" s="15" t="s">
        <v>13</v>
      </c>
      <c r="F65" s="15">
        <v>1</v>
      </c>
      <c r="G65" s="16"/>
      <c r="H65" s="28">
        <f t="shared" si="2"/>
        <v>0</v>
      </c>
      <c r="I65" s="31"/>
    </row>
    <row r="66" ht="146.25" spans="1:9">
      <c r="A66" s="13">
        <v>6</v>
      </c>
      <c r="B66" s="14" t="s">
        <v>22</v>
      </c>
      <c r="C66" s="14"/>
      <c r="D66" s="14" t="s">
        <v>23</v>
      </c>
      <c r="E66" s="15" t="s">
        <v>13</v>
      </c>
      <c r="F66" s="15">
        <v>9</v>
      </c>
      <c r="G66" s="16"/>
      <c r="H66" s="28">
        <f t="shared" si="2"/>
        <v>0</v>
      </c>
      <c r="I66" s="31"/>
    </row>
    <row r="67" ht="135" spans="1:9">
      <c r="A67" s="13">
        <v>7</v>
      </c>
      <c r="B67" s="14" t="s">
        <v>131</v>
      </c>
      <c r="C67" s="14"/>
      <c r="D67" s="14" t="s">
        <v>132</v>
      </c>
      <c r="E67" s="15" t="s">
        <v>13</v>
      </c>
      <c r="F67" s="15">
        <v>8</v>
      </c>
      <c r="G67" s="16"/>
      <c r="H67" s="28">
        <f t="shared" si="2"/>
        <v>0</v>
      </c>
      <c r="I67" s="31"/>
    </row>
    <row r="68" ht="135" spans="1:9">
      <c r="A68" s="13">
        <v>8</v>
      </c>
      <c r="B68" s="14" t="s">
        <v>133</v>
      </c>
      <c r="C68" s="14"/>
      <c r="D68" s="14" t="s">
        <v>134</v>
      </c>
      <c r="E68" s="15" t="s">
        <v>13</v>
      </c>
      <c r="F68" s="15">
        <v>4</v>
      </c>
      <c r="G68" s="16"/>
      <c r="H68" s="28">
        <f t="shared" si="2"/>
        <v>0</v>
      </c>
      <c r="I68" s="31"/>
    </row>
    <row r="69" ht="135" spans="1:9">
      <c r="A69" s="13">
        <v>9</v>
      </c>
      <c r="B69" s="14" t="s">
        <v>30</v>
      </c>
      <c r="C69" s="14"/>
      <c r="D69" s="14" t="s">
        <v>31</v>
      </c>
      <c r="E69" s="15" t="s">
        <v>13</v>
      </c>
      <c r="F69" s="15">
        <v>8</v>
      </c>
      <c r="G69" s="16"/>
      <c r="H69" s="28">
        <f t="shared" si="2"/>
        <v>0</v>
      </c>
      <c r="I69" s="31"/>
    </row>
    <row r="70" ht="112.5" spans="1:9">
      <c r="A70" s="13">
        <v>10</v>
      </c>
      <c r="B70" s="14" t="s">
        <v>135</v>
      </c>
      <c r="C70" s="14"/>
      <c r="D70" s="14" t="s">
        <v>136</v>
      </c>
      <c r="E70" s="15" t="s">
        <v>13</v>
      </c>
      <c r="F70" s="15">
        <v>5</v>
      </c>
      <c r="G70" s="16"/>
      <c r="H70" s="28">
        <f t="shared" si="2"/>
        <v>0</v>
      </c>
      <c r="I70" s="31"/>
    </row>
    <row r="71" ht="135" spans="1:9">
      <c r="A71" s="13">
        <v>11</v>
      </c>
      <c r="B71" s="14" t="s">
        <v>32</v>
      </c>
      <c r="C71" s="14"/>
      <c r="D71" s="14" t="s">
        <v>33</v>
      </c>
      <c r="E71" s="15" t="s">
        <v>13</v>
      </c>
      <c r="F71" s="15">
        <v>4</v>
      </c>
      <c r="G71" s="16"/>
      <c r="H71" s="28">
        <f t="shared" si="2"/>
        <v>0</v>
      </c>
      <c r="I71" s="31"/>
    </row>
    <row r="72" ht="157.5" spans="1:9">
      <c r="A72" s="13">
        <v>12</v>
      </c>
      <c r="B72" s="14" t="s">
        <v>34</v>
      </c>
      <c r="C72" s="14"/>
      <c r="D72" s="14" t="s">
        <v>137</v>
      </c>
      <c r="E72" s="15" t="s">
        <v>13</v>
      </c>
      <c r="F72" s="15">
        <v>1</v>
      </c>
      <c r="G72" s="16"/>
      <c r="H72" s="28">
        <f t="shared" si="2"/>
        <v>0</v>
      </c>
      <c r="I72" s="31"/>
    </row>
    <row r="73" ht="146.25" spans="1:9">
      <c r="A73" s="13">
        <v>13</v>
      </c>
      <c r="B73" s="14" t="s">
        <v>138</v>
      </c>
      <c r="C73" s="14"/>
      <c r="D73" s="14" t="s">
        <v>139</v>
      </c>
      <c r="E73" s="15" t="s">
        <v>13</v>
      </c>
      <c r="F73" s="15">
        <v>1</v>
      </c>
      <c r="G73" s="16"/>
      <c r="H73" s="28">
        <f t="shared" si="2"/>
        <v>0</v>
      </c>
      <c r="I73" s="31"/>
    </row>
    <row r="74" ht="146.25" spans="1:9">
      <c r="A74" s="13">
        <v>14</v>
      </c>
      <c r="B74" s="14" t="s">
        <v>140</v>
      </c>
      <c r="C74" s="14"/>
      <c r="D74" s="14" t="s">
        <v>141</v>
      </c>
      <c r="E74" s="15" t="s">
        <v>13</v>
      </c>
      <c r="F74" s="15">
        <v>2</v>
      </c>
      <c r="G74" s="16"/>
      <c r="H74" s="28">
        <f t="shared" si="2"/>
        <v>0</v>
      </c>
      <c r="I74" s="31"/>
    </row>
    <row r="75" ht="157.5" spans="1:9">
      <c r="A75" s="13">
        <v>15</v>
      </c>
      <c r="B75" s="14" t="s">
        <v>142</v>
      </c>
      <c r="C75" s="14"/>
      <c r="D75" s="14" t="s">
        <v>143</v>
      </c>
      <c r="E75" s="15" t="s">
        <v>13</v>
      </c>
      <c r="F75" s="15">
        <v>1</v>
      </c>
      <c r="G75" s="16"/>
      <c r="H75" s="28">
        <f t="shared" si="2"/>
        <v>0</v>
      </c>
      <c r="I75" s="31"/>
    </row>
    <row r="76" ht="78.75" spans="1:9">
      <c r="A76" s="13">
        <v>16</v>
      </c>
      <c r="B76" s="14" t="s">
        <v>40</v>
      </c>
      <c r="C76" s="14"/>
      <c r="D76" s="14" t="s">
        <v>41</v>
      </c>
      <c r="E76" s="15" t="s">
        <v>42</v>
      </c>
      <c r="F76" s="15">
        <v>49</v>
      </c>
      <c r="G76" s="16"/>
      <c r="H76" s="28">
        <f t="shared" si="2"/>
        <v>0</v>
      </c>
      <c r="I76" s="31"/>
    </row>
    <row r="77" ht="135" spans="1:9">
      <c r="A77" s="13">
        <v>17</v>
      </c>
      <c r="B77" s="14" t="s">
        <v>43</v>
      </c>
      <c r="C77" s="14"/>
      <c r="D77" s="14" t="s">
        <v>44</v>
      </c>
      <c r="E77" s="15" t="s">
        <v>45</v>
      </c>
      <c r="F77" s="15">
        <v>177.56</v>
      </c>
      <c r="G77" s="16"/>
      <c r="H77" s="28">
        <f t="shared" si="2"/>
        <v>0</v>
      </c>
      <c r="I77" s="31"/>
    </row>
    <row r="78" ht="135" spans="1:9">
      <c r="A78" s="13">
        <v>18</v>
      </c>
      <c r="B78" s="14" t="s">
        <v>46</v>
      </c>
      <c r="C78" s="14"/>
      <c r="D78" s="14" t="s">
        <v>47</v>
      </c>
      <c r="E78" s="15" t="s">
        <v>45</v>
      </c>
      <c r="F78" s="15">
        <v>16.86</v>
      </c>
      <c r="G78" s="16"/>
      <c r="H78" s="28">
        <f t="shared" si="2"/>
        <v>0</v>
      </c>
      <c r="I78" s="31"/>
    </row>
    <row r="79" ht="135" spans="1:9">
      <c r="A79" s="13">
        <v>19</v>
      </c>
      <c r="B79" s="14" t="s">
        <v>48</v>
      </c>
      <c r="C79" s="14"/>
      <c r="D79" s="14" t="s">
        <v>49</v>
      </c>
      <c r="E79" s="15" t="s">
        <v>45</v>
      </c>
      <c r="F79" s="15">
        <v>395.05</v>
      </c>
      <c r="G79" s="16"/>
      <c r="H79" s="28">
        <f t="shared" si="2"/>
        <v>0</v>
      </c>
      <c r="I79" s="31"/>
    </row>
    <row r="80" ht="135" spans="1:9">
      <c r="A80" s="13">
        <v>20</v>
      </c>
      <c r="B80" s="14" t="s">
        <v>50</v>
      </c>
      <c r="C80" s="14"/>
      <c r="D80" s="14" t="s">
        <v>51</v>
      </c>
      <c r="E80" s="15" t="s">
        <v>45</v>
      </c>
      <c r="F80" s="15">
        <v>62.44</v>
      </c>
      <c r="G80" s="16"/>
      <c r="H80" s="28">
        <f t="shared" si="2"/>
        <v>0</v>
      </c>
      <c r="I80" s="31"/>
    </row>
    <row r="81" ht="135" spans="1:9">
      <c r="A81" s="13">
        <v>21</v>
      </c>
      <c r="B81" s="14" t="s">
        <v>52</v>
      </c>
      <c r="C81" s="14"/>
      <c r="D81" s="14" t="s">
        <v>53</v>
      </c>
      <c r="E81" s="15" t="s">
        <v>45</v>
      </c>
      <c r="F81" s="15">
        <v>41.31</v>
      </c>
      <c r="G81" s="16"/>
      <c r="H81" s="28">
        <f t="shared" si="2"/>
        <v>0</v>
      </c>
      <c r="I81" s="31"/>
    </row>
    <row r="82" ht="67.5" spans="1:9">
      <c r="A82" s="13">
        <v>22</v>
      </c>
      <c r="B82" s="14" t="s">
        <v>54</v>
      </c>
      <c r="C82" s="14"/>
      <c r="D82" s="14" t="s">
        <v>144</v>
      </c>
      <c r="E82" s="15" t="s">
        <v>56</v>
      </c>
      <c r="F82" s="15">
        <v>13.86</v>
      </c>
      <c r="G82" s="16"/>
      <c r="H82" s="28">
        <f t="shared" si="2"/>
        <v>0</v>
      </c>
      <c r="I82" s="31"/>
    </row>
    <row r="83" ht="135" spans="1:9">
      <c r="A83" s="13">
        <v>23</v>
      </c>
      <c r="B83" s="14" t="s">
        <v>57</v>
      </c>
      <c r="C83" s="14"/>
      <c r="D83" s="14" t="s">
        <v>58</v>
      </c>
      <c r="E83" s="15" t="s">
        <v>59</v>
      </c>
      <c r="F83" s="15">
        <v>103.84</v>
      </c>
      <c r="G83" s="16"/>
      <c r="H83" s="28">
        <f t="shared" si="2"/>
        <v>0</v>
      </c>
      <c r="I83" s="31"/>
    </row>
    <row r="84" ht="135" spans="1:9">
      <c r="A84" s="13">
        <v>24</v>
      </c>
      <c r="B84" s="14" t="s">
        <v>60</v>
      </c>
      <c r="C84" s="14"/>
      <c r="D84" s="14" t="s">
        <v>61</v>
      </c>
      <c r="E84" s="15" t="s">
        <v>59</v>
      </c>
      <c r="F84" s="15">
        <v>264.32</v>
      </c>
      <c r="G84" s="16"/>
      <c r="H84" s="28">
        <f t="shared" si="2"/>
        <v>0</v>
      </c>
      <c r="I84" s="31"/>
    </row>
    <row r="85" ht="135" spans="1:9">
      <c r="A85" s="13">
        <v>25</v>
      </c>
      <c r="B85" s="14" t="s">
        <v>145</v>
      </c>
      <c r="C85" s="14"/>
      <c r="D85" s="14" t="s">
        <v>63</v>
      </c>
      <c r="E85" s="15" t="s">
        <v>59</v>
      </c>
      <c r="F85" s="15">
        <v>129.2</v>
      </c>
      <c r="G85" s="16"/>
      <c r="H85" s="28">
        <f t="shared" si="2"/>
        <v>0</v>
      </c>
      <c r="I85" s="31"/>
    </row>
    <row r="86" ht="135" spans="1:9">
      <c r="A86" s="13">
        <v>26</v>
      </c>
      <c r="B86" s="14" t="s">
        <v>146</v>
      </c>
      <c r="C86" s="14"/>
      <c r="D86" s="14" t="s">
        <v>65</v>
      </c>
      <c r="E86" s="15" t="s">
        <v>59</v>
      </c>
      <c r="F86" s="15">
        <v>156.12</v>
      </c>
      <c r="G86" s="16"/>
      <c r="H86" s="28">
        <f t="shared" si="2"/>
        <v>0</v>
      </c>
      <c r="I86" s="31"/>
    </row>
    <row r="87" ht="135" spans="1:9">
      <c r="A87" s="13">
        <v>27</v>
      </c>
      <c r="B87" s="14" t="s">
        <v>147</v>
      </c>
      <c r="C87" s="14"/>
      <c r="D87" s="14" t="s">
        <v>67</v>
      </c>
      <c r="E87" s="15" t="s">
        <v>59</v>
      </c>
      <c r="F87" s="15">
        <v>152.77</v>
      </c>
      <c r="G87" s="16"/>
      <c r="H87" s="28">
        <f t="shared" si="2"/>
        <v>0</v>
      </c>
      <c r="I87" s="31"/>
    </row>
    <row r="88" ht="135" spans="1:9">
      <c r="A88" s="13">
        <v>28</v>
      </c>
      <c r="B88" s="14" t="s">
        <v>148</v>
      </c>
      <c r="C88" s="14"/>
      <c r="D88" s="14" t="s">
        <v>69</v>
      </c>
      <c r="E88" s="15" t="s">
        <v>59</v>
      </c>
      <c r="F88" s="15">
        <v>184.29</v>
      </c>
      <c r="G88" s="16"/>
      <c r="H88" s="28">
        <f t="shared" si="2"/>
        <v>0</v>
      </c>
      <c r="I88" s="31"/>
    </row>
    <row r="89" ht="135" spans="1:9">
      <c r="A89" s="13">
        <v>29</v>
      </c>
      <c r="B89" s="14" t="s">
        <v>149</v>
      </c>
      <c r="C89" s="14"/>
      <c r="D89" s="14" t="s">
        <v>71</v>
      </c>
      <c r="E89" s="15" t="s">
        <v>59</v>
      </c>
      <c r="F89" s="15">
        <v>28.71</v>
      </c>
      <c r="G89" s="16"/>
      <c r="H89" s="28">
        <f t="shared" si="2"/>
        <v>0</v>
      </c>
      <c r="I89" s="31"/>
    </row>
    <row r="90" ht="135" spans="1:9">
      <c r="A90" s="13">
        <v>30</v>
      </c>
      <c r="B90" s="14" t="s">
        <v>150</v>
      </c>
      <c r="C90" s="14"/>
      <c r="D90" s="14" t="s">
        <v>73</v>
      </c>
      <c r="E90" s="15" t="s">
        <v>59</v>
      </c>
      <c r="F90" s="15">
        <v>15.38</v>
      </c>
      <c r="G90" s="16"/>
      <c r="H90" s="28">
        <f t="shared" si="2"/>
        <v>0</v>
      </c>
      <c r="I90" s="31"/>
    </row>
    <row r="91" ht="135" spans="1:9">
      <c r="A91" s="13">
        <v>31</v>
      </c>
      <c r="B91" s="14" t="s">
        <v>151</v>
      </c>
      <c r="C91" s="14"/>
      <c r="D91" s="14" t="s">
        <v>75</v>
      </c>
      <c r="E91" s="15" t="s">
        <v>59</v>
      </c>
      <c r="F91" s="15">
        <v>67.79</v>
      </c>
      <c r="G91" s="16"/>
      <c r="H91" s="28">
        <f t="shared" si="2"/>
        <v>0</v>
      </c>
      <c r="I91" s="31"/>
    </row>
    <row r="92" ht="135" spans="1:9">
      <c r="A92" s="13">
        <v>32</v>
      </c>
      <c r="B92" s="14" t="s">
        <v>152</v>
      </c>
      <c r="C92" s="14"/>
      <c r="D92" s="14" t="s">
        <v>79</v>
      </c>
      <c r="E92" s="15" t="s">
        <v>59</v>
      </c>
      <c r="F92" s="15">
        <v>48.58</v>
      </c>
      <c r="G92" s="16"/>
      <c r="H92" s="28">
        <f t="shared" si="2"/>
        <v>0</v>
      </c>
      <c r="I92" s="31"/>
    </row>
    <row r="93" ht="135" spans="1:9">
      <c r="A93" s="13">
        <v>33</v>
      </c>
      <c r="B93" s="14" t="s">
        <v>153</v>
      </c>
      <c r="C93" s="14"/>
      <c r="D93" s="14" t="s">
        <v>154</v>
      </c>
      <c r="E93" s="15" t="s">
        <v>59</v>
      </c>
      <c r="F93" s="15">
        <v>77.34</v>
      </c>
      <c r="G93" s="16"/>
      <c r="H93" s="28">
        <f t="shared" si="2"/>
        <v>0</v>
      </c>
      <c r="I93" s="31"/>
    </row>
    <row r="94" ht="90" spans="1:9">
      <c r="A94" s="13">
        <v>34</v>
      </c>
      <c r="B94" s="14" t="s">
        <v>80</v>
      </c>
      <c r="C94" s="14"/>
      <c r="D94" s="14" t="s">
        <v>81</v>
      </c>
      <c r="E94" s="15" t="s">
        <v>82</v>
      </c>
      <c r="F94" s="15">
        <v>42</v>
      </c>
      <c r="G94" s="16"/>
      <c r="H94" s="28">
        <f t="shared" ref="H94:H115" si="3">F94*G94</f>
        <v>0</v>
      </c>
      <c r="I94" s="31"/>
    </row>
    <row r="95" ht="101.25" spans="1:9">
      <c r="A95" s="13">
        <v>35</v>
      </c>
      <c r="B95" s="14" t="s">
        <v>83</v>
      </c>
      <c r="C95" s="14"/>
      <c r="D95" s="14" t="s">
        <v>84</v>
      </c>
      <c r="E95" s="15" t="s">
        <v>59</v>
      </c>
      <c r="F95" s="15">
        <v>249.8</v>
      </c>
      <c r="G95" s="16"/>
      <c r="H95" s="28">
        <f t="shared" si="3"/>
        <v>0</v>
      </c>
      <c r="I95" s="31"/>
    </row>
    <row r="96" ht="101.25" spans="1:9">
      <c r="A96" s="13">
        <v>36</v>
      </c>
      <c r="B96" s="14" t="s">
        <v>85</v>
      </c>
      <c r="C96" s="14"/>
      <c r="D96" s="14" t="s">
        <v>86</v>
      </c>
      <c r="E96" s="15" t="s">
        <v>59</v>
      </c>
      <c r="F96" s="15">
        <v>70.87</v>
      </c>
      <c r="G96" s="16"/>
      <c r="H96" s="28">
        <f t="shared" si="3"/>
        <v>0</v>
      </c>
      <c r="I96" s="31"/>
    </row>
    <row r="97" ht="101.25" spans="1:9">
      <c r="A97" s="13">
        <v>37</v>
      </c>
      <c r="B97" s="14" t="s">
        <v>87</v>
      </c>
      <c r="C97" s="14"/>
      <c r="D97" s="14" t="s">
        <v>88</v>
      </c>
      <c r="E97" s="15" t="s">
        <v>59</v>
      </c>
      <c r="F97" s="15">
        <v>16.86</v>
      </c>
      <c r="G97" s="16"/>
      <c r="H97" s="28">
        <f t="shared" si="3"/>
        <v>0</v>
      </c>
      <c r="I97" s="31"/>
    </row>
    <row r="98" ht="101.25" spans="1:9">
      <c r="A98" s="13">
        <v>38</v>
      </c>
      <c r="B98" s="14" t="s">
        <v>155</v>
      </c>
      <c r="C98" s="14"/>
      <c r="D98" s="14" t="s">
        <v>156</v>
      </c>
      <c r="E98" s="15" t="s">
        <v>59</v>
      </c>
      <c r="F98" s="15">
        <v>2.88</v>
      </c>
      <c r="G98" s="16"/>
      <c r="H98" s="28">
        <f t="shared" si="3"/>
        <v>0</v>
      </c>
      <c r="I98" s="31"/>
    </row>
    <row r="99" ht="78.75" spans="1:9">
      <c r="A99" s="13">
        <v>39</v>
      </c>
      <c r="B99" s="14" t="s">
        <v>89</v>
      </c>
      <c r="C99" s="14"/>
      <c r="D99" s="14" t="s">
        <v>90</v>
      </c>
      <c r="E99" s="15" t="s">
        <v>56</v>
      </c>
      <c r="F99" s="15">
        <v>4</v>
      </c>
      <c r="G99" s="16"/>
      <c r="H99" s="28">
        <f t="shared" si="3"/>
        <v>0</v>
      </c>
      <c r="I99" s="31"/>
    </row>
    <row r="100" ht="78.75" spans="1:9">
      <c r="A100" s="13">
        <v>40</v>
      </c>
      <c r="B100" s="14" t="s">
        <v>91</v>
      </c>
      <c r="C100" s="14"/>
      <c r="D100" s="14" t="s">
        <v>92</v>
      </c>
      <c r="E100" s="15" t="s">
        <v>93</v>
      </c>
      <c r="F100" s="15">
        <v>355.08</v>
      </c>
      <c r="G100" s="16"/>
      <c r="H100" s="28">
        <f t="shared" si="3"/>
        <v>0</v>
      </c>
      <c r="I100" s="31"/>
    </row>
    <row r="101" ht="78.75" spans="1:9">
      <c r="A101" s="13">
        <v>41</v>
      </c>
      <c r="B101" s="14" t="s">
        <v>94</v>
      </c>
      <c r="C101" s="14"/>
      <c r="D101" s="14" t="s">
        <v>95</v>
      </c>
      <c r="E101" s="15" t="s">
        <v>93</v>
      </c>
      <c r="F101" s="15">
        <v>355.08</v>
      </c>
      <c r="G101" s="16"/>
      <c r="H101" s="28">
        <f t="shared" si="3"/>
        <v>0</v>
      </c>
      <c r="I101" s="31"/>
    </row>
    <row r="102" ht="78.75" spans="1:9">
      <c r="A102" s="13">
        <v>42</v>
      </c>
      <c r="B102" s="14" t="s">
        <v>96</v>
      </c>
      <c r="C102" s="14"/>
      <c r="D102" s="14" t="s">
        <v>97</v>
      </c>
      <c r="E102" s="15" t="s">
        <v>45</v>
      </c>
      <c r="F102" s="15">
        <v>54.99</v>
      </c>
      <c r="G102" s="16"/>
      <c r="H102" s="28">
        <f t="shared" si="3"/>
        <v>0</v>
      </c>
      <c r="I102" s="31"/>
    </row>
    <row r="103" ht="56.25" spans="1:9">
      <c r="A103" s="13">
        <v>43</v>
      </c>
      <c r="B103" s="14" t="s">
        <v>102</v>
      </c>
      <c r="C103" s="14"/>
      <c r="D103" s="14" t="s">
        <v>103</v>
      </c>
      <c r="E103" s="15" t="s">
        <v>42</v>
      </c>
      <c r="F103" s="15">
        <v>3</v>
      </c>
      <c r="G103" s="16"/>
      <c r="H103" s="28">
        <f t="shared" si="3"/>
        <v>0</v>
      </c>
      <c r="I103" s="31"/>
    </row>
    <row r="104" ht="78.75" spans="1:9">
      <c r="A104" s="13">
        <v>44</v>
      </c>
      <c r="B104" s="14" t="s">
        <v>98</v>
      </c>
      <c r="C104" s="14"/>
      <c r="D104" s="14" t="s">
        <v>99</v>
      </c>
      <c r="E104" s="15" t="s">
        <v>42</v>
      </c>
      <c r="F104" s="15">
        <v>3</v>
      </c>
      <c r="G104" s="16"/>
      <c r="H104" s="28">
        <f t="shared" si="3"/>
        <v>0</v>
      </c>
      <c r="I104" s="31"/>
    </row>
    <row r="105" ht="78.75" spans="1:9">
      <c r="A105" s="13">
        <v>45</v>
      </c>
      <c r="B105" s="14" t="s">
        <v>100</v>
      </c>
      <c r="C105" s="14"/>
      <c r="D105" s="14" t="s">
        <v>101</v>
      </c>
      <c r="E105" s="15" t="s">
        <v>42</v>
      </c>
      <c r="F105" s="15">
        <v>3</v>
      </c>
      <c r="G105" s="16"/>
      <c r="H105" s="28">
        <f t="shared" si="3"/>
        <v>0</v>
      </c>
      <c r="I105" s="31"/>
    </row>
    <row r="106" ht="56.25" spans="1:9">
      <c r="A106" s="13">
        <v>46</v>
      </c>
      <c r="B106" s="14" t="s">
        <v>104</v>
      </c>
      <c r="C106" s="14"/>
      <c r="D106" s="14" t="s">
        <v>105</v>
      </c>
      <c r="E106" s="15" t="s">
        <v>42</v>
      </c>
      <c r="F106" s="15">
        <v>27</v>
      </c>
      <c r="G106" s="16"/>
      <c r="H106" s="28">
        <f t="shared" si="3"/>
        <v>0</v>
      </c>
      <c r="I106" s="31"/>
    </row>
    <row r="107" ht="56.25" spans="1:9">
      <c r="A107" s="13">
        <v>47</v>
      </c>
      <c r="B107" s="14" t="s">
        <v>106</v>
      </c>
      <c r="C107" s="14"/>
      <c r="D107" s="14" t="s">
        <v>107</v>
      </c>
      <c r="E107" s="15" t="s">
        <v>42</v>
      </c>
      <c r="F107" s="15">
        <v>4</v>
      </c>
      <c r="G107" s="16"/>
      <c r="H107" s="28">
        <f t="shared" si="3"/>
        <v>0</v>
      </c>
      <c r="I107" s="31"/>
    </row>
    <row r="108" ht="56.25" spans="1:9">
      <c r="A108" s="13">
        <v>48</v>
      </c>
      <c r="B108" s="14" t="s">
        <v>108</v>
      </c>
      <c r="C108" s="14"/>
      <c r="D108" s="14" t="s">
        <v>109</v>
      </c>
      <c r="E108" s="15" t="s">
        <v>42</v>
      </c>
      <c r="F108" s="15">
        <v>12</v>
      </c>
      <c r="G108" s="16"/>
      <c r="H108" s="28">
        <f t="shared" si="3"/>
        <v>0</v>
      </c>
      <c r="I108" s="31"/>
    </row>
    <row r="109" ht="56.25" spans="1:9">
      <c r="A109" s="13">
        <v>49</v>
      </c>
      <c r="B109" s="14" t="s">
        <v>110</v>
      </c>
      <c r="C109" s="14"/>
      <c r="D109" s="14" t="s">
        <v>111</v>
      </c>
      <c r="E109" s="15" t="s">
        <v>42</v>
      </c>
      <c r="F109" s="15">
        <v>7</v>
      </c>
      <c r="G109" s="16"/>
      <c r="H109" s="28">
        <f t="shared" si="3"/>
        <v>0</v>
      </c>
      <c r="I109" s="31"/>
    </row>
    <row r="110" ht="56.25" spans="1:9">
      <c r="A110" s="13">
        <v>50</v>
      </c>
      <c r="B110" s="14" t="s">
        <v>112</v>
      </c>
      <c r="C110" s="14"/>
      <c r="D110" s="14" t="s">
        <v>113</v>
      </c>
      <c r="E110" s="15" t="s">
        <v>42</v>
      </c>
      <c r="F110" s="15">
        <v>9</v>
      </c>
      <c r="G110" s="16"/>
      <c r="H110" s="28">
        <f t="shared" si="3"/>
        <v>0</v>
      </c>
      <c r="I110" s="31"/>
    </row>
    <row r="111" ht="56.25" spans="1:9">
      <c r="A111" s="13">
        <v>51</v>
      </c>
      <c r="B111" s="14" t="s">
        <v>114</v>
      </c>
      <c r="C111" s="14"/>
      <c r="D111" s="14" t="s">
        <v>115</v>
      </c>
      <c r="E111" s="15" t="s">
        <v>42</v>
      </c>
      <c r="F111" s="15">
        <v>12</v>
      </c>
      <c r="G111" s="16"/>
      <c r="H111" s="28">
        <f t="shared" si="3"/>
        <v>0</v>
      </c>
      <c r="I111" s="31"/>
    </row>
    <row r="112" ht="56.25" spans="1:9">
      <c r="A112" s="13">
        <v>52</v>
      </c>
      <c r="B112" s="14" t="s">
        <v>116</v>
      </c>
      <c r="C112" s="14"/>
      <c r="D112" s="14" t="s">
        <v>117</v>
      </c>
      <c r="E112" s="15" t="s">
        <v>42</v>
      </c>
      <c r="F112" s="15">
        <v>17</v>
      </c>
      <c r="G112" s="16"/>
      <c r="H112" s="28">
        <f t="shared" si="3"/>
        <v>0</v>
      </c>
      <c r="I112" s="31"/>
    </row>
    <row r="113" ht="56.25" spans="1:9">
      <c r="A113" s="13">
        <v>53</v>
      </c>
      <c r="B113" s="14" t="s">
        <v>157</v>
      </c>
      <c r="C113" s="14"/>
      <c r="D113" s="14" t="s">
        <v>158</v>
      </c>
      <c r="E113" s="15" t="s">
        <v>42</v>
      </c>
      <c r="F113" s="15">
        <v>1</v>
      </c>
      <c r="G113" s="16"/>
      <c r="H113" s="28">
        <f t="shared" si="3"/>
        <v>0</v>
      </c>
      <c r="I113" s="31"/>
    </row>
    <row r="114" ht="56.25" spans="1:9">
      <c r="A114" s="13">
        <v>54</v>
      </c>
      <c r="B114" s="14" t="s">
        <v>118</v>
      </c>
      <c r="C114" s="14"/>
      <c r="D114" s="14" t="s">
        <v>119</v>
      </c>
      <c r="E114" s="15" t="s">
        <v>42</v>
      </c>
      <c r="F114" s="15">
        <v>9</v>
      </c>
      <c r="G114" s="16"/>
      <c r="H114" s="28">
        <f t="shared" si="3"/>
        <v>0</v>
      </c>
      <c r="I114" s="31"/>
    </row>
    <row r="115" ht="78.75" spans="1:9">
      <c r="A115" s="13">
        <v>55</v>
      </c>
      <c r="B115" s="14" t="s">
        <v>122</v>
      </c>
      <c r="C115" s="14"/>
      <c r="D115" s="14" t="s">
        <v>123</v>
      </c>
      <c r="E115" s="15" t="s">
        <v>124</v>
      </c>
      <c r="F115" s="15">
        <v>1</v>
      </c>
      <c r="G115" s="16"/>
      <c r="H115" s="28">
        <f t="shared" si="3"/>
        <v>0</v>
      </c>
      <c r="I115" s="31"/>
    </row>
    <row r="116" spans="1:9">
      <c r="A116" s="13">
        <v>56</v>
      </c>
      <c r="B116" s="17" t="s">
        <v>125</v>
      </c>
      <c r="C116" s="18"/>
      <c r="D116" s="19"/>
      <c r="E116" s="20" t="s">
        <v>126</v>
      </c>
      <c r="F116" s="20">
        <v>1</v>
      </c>
      <c r="G116" s="21"/>
      <c r="H116" s="22">
        <v>17670.73</v>
      </c>
      <c r="I116" s="31"/>
    </row>
    <row r="117" spans="1:9">
      <c r="A117" s="33" t="s">
        <v>127</v>
      </c>
      <c r="B117" s="34"/>
      <c r="C117" s="34"/>
      <c r="D117" s="34"/>
      <c r="E117" s="34"/>
      <c r="F117" s="34"/>
      <c r="G117" s="34"/>
      <c r="H117" s="35">
        <f>SUM(H61:H116)</f>
        <v>17670.73</v>
      </c>
      <c r="I117" s="32"/>
    </row>
    <row r="118" spans="1:9">
      <c r="A118" s="36" t="s">
        <v>159</v>
      </c>
      <c r="B118" s="37"/>
      <c r="C118" s="37"/>
      <c r="D118" s="37"/>
      <c r="E118" s="37"/>
      <c r="F118" s="37"/>
      <c r="G118" s="37"/>
      <c r="H118" s="38">
        <f>H117+H59</f>
        <v>33702.21</v>
      </c>
      <c r="I118" s="31"/>
    </row>
  </sheetData>
  <mergeCells count="125">
    <mergeCell ref="A1:I1"/>
    <mergeCell ref="A2:I2"/>
    <mergeCell ref="G3:H3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A59:G59"/>
    <mergeCell ref="A60:D60"/>
    <mergeCell ref="E60:F60"/>
    <mergeCell ref="G60:H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5:C115"/>
    <mergeCell ref="B116:C116"/>
    <mergeCell ref="A117:G117"/>
    <mergeCell ref="A118:G118"/>
    <mergeCell ref="A3:A4"/>
    <mergeCell ref="D3:D4"/>
    <mergeCell ref="E3:E4"/>
    <mergeCell ref="F3:F4"/>
    <mergeCell ref="I3:I4"/>
    <mergeCell ref="B3:C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王旭</dc:creator>
  <cp:lastModifiedBy>♂杰♂</cp:lastModifiedBy>
  <dcterms:created xsi:type="dcterms:W3CDTF">2020-08-05T07:57:22Z</dcterms:created>
  <dcterms:modified xsi:type="dcterms:W3CDTF">2020-08-05T08:13:06Z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