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6BC" lockStructure="1"/>
  <bookViews>
    <workbookView windowWidth="28125" windowHeight="12465" tabRatio="731"/>
  </bookViews>
  <sheets>
    <sheet name="办公区改造施工工程量清单" sheetId="1" r:id="rId1"/>
  </sheets>
  <definedNames>
    <definedName name="_xlnm.Print_Area" localSheetId="0">办公区改造施工工程量清单!$A$1:$J$27</definedName>
    <definedName name="_xlnm.Print_Titles" localSheetId="0">办公区改造施工工程量清单!#REF!</definedName>
  </definedNames>
  <calcPr calcId="144525"/>
</workbook>
</file>

<file path=xl/sharedStrings.xml><?xml version="1.0" encoding="utf-8"?>
<sst xmlns="http://schemas.openxmlformats.org/spreadsheetml/2006/main" count="98" uniqueCount="80">
  <si>
    <t>巫云开公司办公区改造施工工程量清单</t>
  </si>
  <si>
    <t>序号</t>
  </si>
  <si>
    <t>项目</t>
  </si>
  <si>
    <t>单位</t>
  </si>
  <si>
    <t>数量</t>
  </si>
  <si>
    <t>单价限价</t>
  </si>
  <si>
    <t>限价小计</t>
  </si>
  <si>
    <t>投标报价</t>
  </si>
  <si>
    <t>报价小计</t>
  </si>
  <si>
    <t>内容及指标参数</t>
  </si>
  <si>
    <t>参考品牌</t>
  </si>
  <si>
    <t>土建拆改</t>
  </si>
  <si>
    <t>项</t>
  </si>
  <si>
    <t>设计图示内容拆改及出渣：
1、4楼拆除原飘窗台、吊顶、隔墙、前台、储物柜、玻璃镜面，入户新开门洞；
2、4楼露台拆窗户玻璃改单开门，原露台玻璃门改窗户，新安装断桥铝中空玻璃门、窗；
3、3楼入户拆玻璃改双开门。
4、3楼原天棚灯洞修补、格栅修补</t>
  </si>
  <si>
    <t>水电系统</t>
  </si>
  <si>
    <t>设计图示内容强电和弱电安装及材料：
1、3楼和4楼分别从大楼强电井和弱电井接入，配备2个配电箱和2个弱电机柜；按标准设置回路，插座回路设置漏电保护；
2、入户电缆5*10，照明2.5平方电线，插座4平方电线，主干6平方电线；6类网线；
3、购置安装开关、插座、弱电面板（不含桌面插座，但含接线），4楼过道嵌入式应急指示灯；
4、墙地面开槽、敷管穿线，3楼1.5mm厚304哑光拉丝不锈钢卡槽；
5、4楼PPR水管从花房接入露台。</t>
  </si>
  <si>
    <t>电线、电缆：鸽牌
网线、电话线：秋叶原
插座、开关、弱电面板：施耐德绎尚白
空开、漏保：施耐德
水管：伟星
穿线管及底盒：中财</t>
  </si>
  <si>
    <t>办公网络设备系统</t>
  </si>
  <si>
    <t>购置调试，企业路由器2台、核心交换机2台、接入交换机3台（3楼2台、4楼1台）、程控电话交换机2台，无线AP6台（每层各3台），POE交换机2台，以及机柜、配线架、跳线等</t>
  </si>
  <si>
    <t>锐捷RG-NBR6120-E；锐捷RG-NBS5710-24GT4SFP-E；锐捷RG-RAP210(V2)；锐捷RG-NBS1826GC；锐捷RG-NBS1809GC；朗境4-32</t>
  </si>
  <si>
    <t>石膏板隔墙（双面）</t>
  </si>
  <si>
    <t>平方</t>
  </si>
  <si>
    <t>1、按照《轻钢龙骨隔断墙施工工艺标准》
（QB-CNCECJ030503-2004）施工，隔墙轻钢龙骨，岩棉板填充，石膏板封面。
2、防火石膏板规格：1200*2400*12mm，龙骨规格：50*3000*0.5mm；E1级木工板
3、3楼新建墙体安装原规格的拉丝不锈钢踢脚线</t>
  </si>
  <si>
    <t>石膏板：博罗顶诺，轻钢龙骨：泰尔美</t>
  </si>
  <si>
    <t>玻璃隔墙</t>
  </si>
  <si>
    <t>样式材质同3楼现状玻璃隔断，高度为2200mm，黑色铝合金框架，8mm厚磨砂单玻。</t>
  </si>
  <si>
    <t>石膏板吊顶</t>
  </si>
  <si>
    <t>1、防火石膏板规格：1200*2400*9.5mm，龙骨规格：50*3000*0.5mm，E1级木工板；
2、含灯、空调等开孔，窗帘盒</t>
  </si>
  <si>
    <t>墙面及顶面处理</t>
  </si>
  <si>
    <t>1、基层处理，批刮底层腻子2遍，批刮面层腻子2遍，打磨，刷底漆，刷面漆2遍；
2、内墙耐水成品腻子，环保乳胶漆。</t>
  </si>
  <si>
    <t>成品耐水腻子：圣戈班、美巢，参考网址：https://detail.tmall.com/item.htm?spm=a230r.1.14.42.6baa1d70dmLxrh&amp;id=588969300687&amp;ns=1&amp;abbucket=12
乳胶漆：立邦竹炭抗甲醛净味五合一套装，参考网址：https://detail.tmall.com/item.htm?spm=a230r.1.14.29.1e015c2f0viiPJ&amp;id=543191808154&amp;ns=1&amp;abbucket=12</t>
  </si>
  <si>
    <t>玻璃门</t>
  </si>
  <si>
    <t>1、新增玻璃隔断的3个主任室无框玻璃门，10mm厚磨砂钢化单玻，拉丝不锈钢玻璃门合页，门洞尺寸900mm*2200mm；
2、3楼和4楼入户无框玻璃门，10mm厚钢化白玻，门洞尺寸1900（1800）mm*2400mm，1.5mm厚304哑光拉丝不锈钢门框（100mm）、双弯方管拉手（1200mm）、地弹簧开合
3、购置安装玻璃门密码锁共5套（含3楼原2个主任室玻璃门换锁）；
4、3楼和4楼入户大门购置安装指纹密码门禁系统、双门电磁锁共2套。</t>
  </si>
  <si>
    <t>玻璃门密码锁：微士Q5离合电机款，参考网址：https://detail.tmall.com/item.htm?id=586191970053&amp;spm=a1z0k.7386009.0.d4919233.4e9339286aHpIJ&amp;_u=t2dmg8j26111&amp;skuId=3978389133824
不锈钢拉手： 奈盾，参考网址：https://detail.tmall.com/item.htm?id=614281438475&amp;spm=a1z0k.7386009.0.d4919233.b4073928wmxDQb&amp;_u=t2dmg8j26111&amp;skuId=4494167198714
门禁系统、电磁锁：得力3768C-ID，得力13703，参考网址：https://detail.tmall.com/item.htm?id=601998519999&amp;spm=a1z0k.7386009.0.d4919233.4e9339286aHpIJ&amp;_u=t2dmg8j26111&amp;skuId=4257288965947</t>
  </si>
  <si>
    <t>套装门</t>
  </si>
  <si>
    <t>1、设计图示内容实木复合门15樘（双开门算2樘）,防盗门1樘（另加实木复合门同款门套），平板样式、胡桃木色，门洞尺寸900mm*2300mm；
2、每扇门安装304拉丝不锈钢滚珠轴承4寸合页3个（非子母合页）
3、购置安装指纹密码锁11套（4楼办公室和消防通道门），304拉丝不锈钢分体锁4套（4楼会议室、储藏室、3楼档案室）；
4、加装防盗窗（4楼计划财务部窗户）</t>
  </si>
  <si>
    <t>实木复合门：MEXIN/美心·家美，2000型，F309，参考网址：https://detail.tmall.com/item.htm?id=559891643032&amp;spm=a1z0k.7386009.0.d4919233.b4073928wmxDQb&amp;_u=t2dmg8j26111
合页：固特
指纹密码锁：小米智能门锁青春版，参考网址：https://detail.tmall.com/item.htm?id=576672447272&amp;spm=a1z0k.7385961.1997985097.d4918997.1c7c3928rCRatM&amp;_u=t2dmg8j26111
分体锁：品顿PD-2002，参考网址：https://detail.tmall.com/item.htm?id=522168732310&amp;spm=a1z0k.7386009.0.0.b4073928wmxDQb&amp;_u=t2dmg8j26111</t>
  </si>
  <si>
    <t>强化木地板（4楼）</t>
  </si>
  <si>
    <t>1、强化复合地板及收边条、防潮膜、胶垫等安装辅材，地板耐磨转数：大于 6000转；甲醛释放含量： E1级；
2、房间内采用同色踢脚线，过道采用60mm哑光拉丝不锈钢踢脚线。</t>
  </si>
  <si>
    <t>地板：大自然悦享系列-简单幸福，参考网址：https://detail.tmall.com/item.htm?spm=a1z10.5-b-s.w4011-21523527205.70.267064abmXhNRF&amp;id=563883481046&amp;rn=0ec0f74d6c85c5d282b8af197e7d5db2&amp;abbucket=12&amp;sku_properties=152056919:135420914
不锈钢踢脚线：金镁固 t-60，参考网址：https://detail.tmall.com/item.htm?id=579137106275&amp;spm=a1z0k.7386009.0.d4919233.334a3928o0GEa0&amp;_u=t2dmg8j26111&amp;skuId=4011758474415</t>
  </si>
  <si>
    <t>窗帘</t>
  </si>
  <si>
    <t>阳光面料，阻燃遮阳遮光，浅灰色，现场测量定制安装</t>
  </si>
  <si>
    <t>曼莎诺，参考网址：https://detail.tmall.com/item.htm?spm=a230r.1.14.1.55495d91n86FJ9&amp;id=614264625757&amp;ns=1&amp;abbucket=12&amp;skuId=4496871266800</t>
  </si>
  <si>
    <t>管道式换气扇</t>
  </si>
  <si>
    <t>个</t>
  </si>
  <si>
    <t>四楼会议室2个，文印区1个，600*600mm，含配套换气管路</t>
  </si>
  <si>
    <t>Nedfon/绿岛风</t>
  </si>
  <si>
    <t>LED条形灯</t>
  </si>
  <si>
    <t>盏</t>
  </si>
  <si>
    <t>规格：200*1200mm（三楼），黑色</t>
  </si>
  <si>
    <t>三雄极光</t>
  </si>
  <si>
    <t>LED平板灯</t>
  </si>
  <si>
    <t>规格：600*1200mm（四楼），白色</t>
  </si>
  <si>
    <t>LED筒灯</t>
  </si>
  <si>
    <t>三楼部分筒灯替换+四楼筒灯</t>
  </si>
  <si>
    <t>欧普</t>
  </si>
  <si>
    <t>成品洗手池+拖把池</t>
  </si>
  <si>
    <t>套</t>
  </si>
  <si>
    <t>大理石材质含五金、下水</t>
  </si>
  <si>
    <t>参考网址：https://detail.tmall.com/item.htm?id=599457387272&amp;ali_refid=a3_420434_1006:1152391399:N:14OvQebQZ49xbsGO30C6uxzo/ecQXZpN:76478837953fcac46c9b9c19e6ee7d7e&amp;ali_trackid=1_76478837953fcac46c9b9c19e6ee7d7e&amp;spm=a230r.1.1957635.52&amp;skuId=4348296538921</t>
  </si>
  <si>
    <t>成品保护及开荒清洁</t>
  </si>
  <si>
    <t>三楼原地面保护，三楼四楼施工后的开荒清洁</t>
  </si>
  <si>
    <t>门厅形象墙</t>
  </si>
  <si>
    <t>三楼及四楼门厅形象墙，轻钢龙骨石膏板造型及T5灯带（不含字）</t>
  </si>
  <si>
    <t>办公屏风工位1（1400*1400）</t>
  </si>
  <si>
    <t>张</t>
  </si>
  <si>
    <t>1、板材采用E1级三聚氢胺板，黑胡桃木色，桌面厚度2.5cm，屏风整体厚度2cm，黑色加厚氧化铝铝合金边框，条纹磨砂玻璃。 办公桌高度为75cm，屏风高度为110cm。含带锁活动三抽柜1个，桌面插座1个（2个电源插座1个网口1个电话口2个USB口）
2、按照设计图所有工位桌面插座应接入电源和网线或电话，线材和人工已包含在水电项内。</t>
  </si>
  <si>
    <t>办公屏风工位2（1500*1600）</t>
  </si>
  <si>
    <t>办公椅</t>
  </si>
  <si>
    <t>把</t>
  </si>
  <si>
    <t>办公椅 可躺旋转钢制五爪带脚托</t>
  </si>
  <si>
    <t>https://item.m.jd.com/product/57755080731.html?wxa_abtest=o&amp;ad_od=share&amp;utm_source=androidapp&amp;utm_medium=appshare&amp;utm_campaign=t_335139774&amp;utm_term=Wxfriends</t>
  </si>
  <si>
    <t>文件柜（3楼档案室、4楼储藏室）</t>
  </si>
  <si>
    <t>1、高度2400，深度390（含深550的约29平方）；
2、柜主体采用优质冷轧钢板，0.8mm厚，表面静电喷塑处理。（以投影面积计）</t>
  </si>
  <si>
    <t>预留费：空气质量检测及治理</t>
  </si>
  <si>
    <t>完工后，由甲方组织室内空气质量检测，检测结果若符合《民用建筑工程室内环境污染控制规范》对室内空气质量的相关标准要求，检测费用由甲方承担；若不符合，由乙方负责委托单位治理至空气质量达标，并承担检测及治理费用。</t>
  </si>
  <si>
    <t>备注：
检测费：每个检测点约400元
治理费：20-50元/平米</t>
  </si>
  <si>
    <t>投标限价</t>
  </si>
  <si>
    <t>投标总价</t>
  </si>
  <si>
    <t>注：1、上述单价为综合单价，已经包含完成项目所需的材料费、人工费、利润及税金等所有费用，单位为人民币元。
   2、填报的单价不得超过给出的单价限价，否则其投标将被否决。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</si>
</sst>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6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3" borderId="11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7" fillId="4" borderId="12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>
      <alignment vertical="center"/>
    </xf>
    <xf numFmtId="176" fontId="1" fillId="0" borderId="3" xfId="0" applyNumberFormat="1" applyFont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6" xfId="5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111760</xdr:colOff>
      <xdr:row>20</xdr:row>
      <xdr:rowOff>33020</xdr:rowOff>
    </xdr:from>
    <xdr:to>
      <xdr:col>9</xdr:col>
      <xdr:colOff>2518410</xdr:colOff>
      <xdr:row>22</xdr:row>
      <xdr:rowOff>0</xdr:rowOff>
    </xdr:to>
    <xdr:grpSp>
      <xdr:nvGrpSpPr>
        <xdr:cNvPr id="4" name="组合 3"/>
        <xdr:cNvGrpSpPr/>
      </xdr:nvGrpSpPr>
      <xdr:grpSpPr>
        <a:xfrm>
          <a:off x="8295640" y="21309965"/>
          <a:ext cx="1792605" cy="1200150"/>
          <a:chOff x="11953" y="28798"/>
          <a:chExt cx="3790" cy="1704"/>
        </a:xfrm>
      </xdr:grpSpPr>
      <xdr:pic>
        <xdr:nvPicPr>
          <xdr:cNvPr id="2" name="图片 1" descr="WechatIMG7"/>
          <xdr:cNvPicPr>
            <a:picLocks noChangeAspect="1"/>
          </xdr:cNvPicPr>
        </xdr:nvPicPr>
        <xdr:blipFill>
          <a:blip r:embed="rId1" cstate="print"/>
          <a:srcRect l="49744" t="28194" r="6231" b="55218"/>
          <a:stretch>
            <a:fillRect/>
          </a:stretch>
        </xdr:blipFill>
        <xdr:spPr>
          <a:xfrm>
            <a:off x="14269" y="29280"/>
            <a:ext cx="1474" cy="641"/>
          </a:xfrm>
          <a:prstGeom prst="rect">
            <a:avLst/>
          </a:prstGeom>
        </xdr:spPr>
      </xdr:pic>
      <xdr:pic>
        <xdr:nvPicPr>
          <xdr:cNvPr id="3" name="图片 2" descr="O1CN01RQaKTc1bu2K7wdqPL_!!3288653524.jpg_430x430q90"/>
          <xdr:cNvPicPr>
            <a:picLocks noChangeAspect="1"/>
          </xdr:cNvPicPr>
        </xdr:nvPicPr>
        <xdr:blipFill>
          <a:blip r:embed="rId2"/>
          <a:srcRect t="37267" r="33116" b="16392"/>
          <a:stretch>
            <a:fillRect/>
          </a:stretch>
        </xdr:blipFill>
        <xdr:spPr>
          <a:xfrm>
            <a:off x="11953" y="28798"/>
            <a:ext cx="2310" cy="170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tem.m.jd.com/product/57755080731.html?wxa_abtest=o&amp;ad_od=share&amp;utm_source=androidapp&amp;utm_medium=appshare&amp;utm_campaign=t_335139774&amp;utm_term=Wxfriends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view="pageBreakPreview" zoomScale="115" zoomScaleNormal="100" zoomScaleSheetLayoutView="115" topLeftCell="D4" workbookViewId="0">
      <selection activeCell="I3" sqref="I3"/>
    </sheetView>
  </sheetViews>
  <sheetFormatPr defaultColWidth="9" defaultRowHeight="15" customHeight="1"/>
  <cols>
    <col min="1" max="1" width="5.75" style="6" customWidth="1"/>
    <col min="2" max="2" width="12.1666666666667" style="7" customWidth="1"/>
    <col min="3" max="3" width="5.325" style="2" customWidth="1"/>
    <col min="4" max="4" width="7.06666666666667" style="8" customWidth="1"/>
    <col min="5" max="5" width="8.8" style="9" customWidth="1"/>
    <col min="6" max="6" width="11.4166666666667" style="10" customWidth="1"/>
    <col min="7" max="7" width="9.99166666666667" style="10" customWidth="1"/>
    <col min="8" max="8" width="13.2583333333333" style="10" customWidth="1"/>
    <col min="9" max="9" width="33.625" style="7" customWidth="1"/>
    <col min="10" max="10" width="24.9916666666667" style="11" customWidth="1"/>
    <col min="11" max="16384" width="9" style="11"/>
  </cols>
  <sheetData>
    <row r="1" ht="39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1" customFormat="1" ht="26.1" customHeight="1" spans="1:10">
      <c r="A2" s="13" t="s">
        <v>1</v>
      </c>
      <c r="B2" s="14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7" t="s">
        <v>7</v>
      </c>
      <c r="H2" s="17" t="s">
        <v>8</v>
      </c>
      <c r="I2" s="35" t="s">
        <v>9</v>
      </c>
      <c r="J2" s="36" t="s">
        <v>10</v>
      </c>
    </row>
    <row r="3" s="2" customFormat="1" ht="86.1" customHeight="1" spans="1:10">
      <c r="A3" s="18">
        <v>1</v>
      </c>
      <c r="B3" s="19" t="s">
        <v>11</v>
      </c>
      <c r="C3" s="20" t="s">
        <v>12</v>
      </c>
      <c r="D3" s="21">
        <v>1</v>
      </c>
      <c r="E3" s="22">
        <v>50000</v>
      </c>
      <c r="F3" s="21">
        <f t="shared" ref="F3:F5" si="0">D3*E3</f>
        <v>50000</v>
      </c>
      <c r="G3" s="23"/>
      <c r="H3" s="24">
        <f>D3*G3</f>
        <v>0</v>
      </c>
      <c r="I3" s="37" t="s">
        <v>13</v>
      </c>
      <c r="J3" s="38"/>
    </row>
    <row r="4" s="2" customFormat="1" ht="127" customHeight="1" spans="1:10">
      <c r="A4" s="18">
        <v>2</v>
      </c>
      <c r="B4" s="19" t="s">
        <v>14</v>
      </c>
      <c r="C4" s="20" t="s">
        <v>12</v>
      </c>
      <c r="D4" s="21">
        <v>1</v>
      </c>
      <c r="E4" s="22">
        <v>75000</v>
      </c>
      <c r="F4" s="21">
        <f t="shared" si="0"/>
        <v>75000</v>
      </c>
      <c r="G4" s="23"/>
      <c r="H4" s="24">
        <f t="shared" ref="H4:H25" si="1">D4*G4</f>
        <v>0</v>
      </c>
      <c r="I4" s="37" t="s">
        <v>15</v>
      </c>
      <c r="J4" s="39" t="s">
        <v>16</v>
      </c>
    </row>
    <row r="5" s="2" customFormat="1" ht="60" customHeight="1" spans="1:10">
      <c r="A5" s="18">
        <v>3</v>
      </c>
      <c r="B5" s="19" t="s">
        <v>17</v>
      </c>
      <c r="C5" s="20" t="s">
        <v>12</v>
      </c>
      <c r="D5" s="21">
        <v>1</v>
      </c>
      <c r="E5" s="22">
        <v>40000</v>
      </c>
      <c r="F5" s="21">
        <f t="shared" si="0"/>
        <v>40000</v>
      </c>
      <c r="G5" s="23"/>
      <c r="H5" s="24">
        <f t="shared" si="1"/>
        <v>0</v>
      </c>
      <c r="I5" s="37" t="s">
        <v>18</v>
      </c>
      <c r="J5" s="39" t="s">
        <v>19</v>
      </c>
    </row>
    <row r="6" s="2" customFormat="1" ht="78.95" customHeight="1" spans="1:10">
      <c r="A6" s="18">
        <v>4</v>
      </c>
      <c r="B6" s="19" t="s">
        <v>20</v>
      </c>
      <c r="C6" s="20" t="s">
        <v>21</v>
      </c>
      <c r="D6" s="21">
        <v>360</v>
      </c>
      <c r="E6" s="22">
        <v>180</v>
      </c>
      <c r="F6" s="21">
        <f t="shared" ref="F6:F20" si="2">E6*D6</f>
        <v>64800</v>
      </c>
      <c r="G6" s="23"/>
      <c r="H6" s="24">
        <f t="shared" si="1"/>
        <v>0</v>
      </c>
      <c r="I6" s="37" t="s">
        <v>22</v>
      </c>
      <c r="J6" s="39" t="s">
        <v>23</v>
      </c>
    </row>
    <row r="7" s="3" customFormat="1" ht="48" customHeight="1" spans="1:10">
      <c r="A7" s="18">
        <v>5</v>
      </c>
      <c r="B7" s="25" t="s">
        <v>24</v>
      </c>
      <c r="C7" s="20" t="s">
        <v>21</v>
      </c>
      <c r="D7" s="21">
        <v>32</v>
      </c>
      <c r="E7" s="22">
        <v>390</v>
      </c>
      <c r="F7" s="21">
        <f t="shared" si="2"/>
        <v>12480</v>
      </c>
      <c r="G7" s="23"/>
      <c r="H7" s="24">
        <f t="shared" si="1"/>
        <v>0</v>
      </c>
      <c r="I7" s="40" t="s">
        <v>25</v>
      </c>
      <c r="J7" s="38"/>
    </row>
    <row r="8" s="3" customFormat="1" ht="47.1" customHeight="1" spans="1:10">
      <c r="A8" s="18">
        <v>6</v>
      </c>
      <c r="B8" s="25" t="s">
        <v>26</v>
      </c>
      <c r="C8" s="20" t="s">
        <v>21</v>
      </c>
      <c r="D8" s="21">
        <v>350</v>
      </c>
      <c r="E8" s="22">
        <v>180</v>
      </c>
      <c r="F8" s="21">
        <f t="shared" si="2"/>
        <v>63000</v>
      </c>
      <c r="G8" s="23"/>
      <c r="H8" s="24">
        <f t="shared" si="1"/>
        <v>0</v>
      </c>
      <c r="I8" s="40" t="s">
        <v>27</v>
      </c>
      <c r="J8" s="39" t="s">
        <v>23</v>
      </c>
    </row>
    <row r="9" s="3" customFormat="1" ht="123" customHeight="1" spans="1:10">
      <c r="A9" s="18">
        <v>7</v>
      </c>
      <c r="B9" s="25" t="s">
        <v>28</v>
      </c>
      <c r="C9" s="20" t="s">
        <v>21</v>
      </c>
      <c r="D9" s="21">
        <v>1300</v>
      </c>
      <c r="E9" s="22">
        <v>80</v>
      </c>
      <c r="F9" s="21">
        <f t="shared" si="2"/>
        <v>104000</v>
      </c>
      <c r="G9" s="23"/>
      <c r="H9" s="24">
        <f t="shared" si="1"/>
        <v>0</v>
      </c>
      <c r="I9" s="40" t="s">
        <v>29</v>
      </c>
      <c r="J9" s="39" t="s">
        <v>30</v>
      </c>
    </row>
    <row r="10" s="3" customFormat="1" ht="229" customHeight="1" spans="1:10">
      <c r="A10" s="18">
        <v>8</v>
      </c>
      <c r="B10" s="25" t="s">
        <v>31</v>
      </c>
      <c r="C10" s="20" t="s">
        <v>12</v>
      </c>
      <c r="D10" s="21">
        <v>1</v>
      </c>
      <c r="E10" s="22">
        <v>25000</v>
      </c>
      <c r="F10" s="21">
        <f t="shared" si="2"/>
        <v>25000</v>
      </c>
      <c r="G10" s="23"/>
      <c r="H10" s="24">
        <f t="shared" si="1"/>
        <v>0</v>
      </c>
      <c r="I10" s="40" t="s">
        <v>32</v>
      </c>
      <c r="J10" s="39" t="s">
        <v>33</v>
      </c>
    </row>
    <row r="11" s="3" customFormat="1" ht="216" customHeight="1" spans="1:10">
      <c r="A11" s="18">
        <v>9</v>
      </c>
      <c r="B11" s="25" t="s">
        <v>34</v>
      </c>
      <c r="C11" s="20" t="s">
        <v>12</v>
      </c>
      <c r="D11" s="21">
        <v>1</v>
      </c>
      <c r="E11" s="22">
        <v>50000</v>
      </c>
      <c r="F11" s="21">
        <f t="shared" si="2"/>
        <v>50000</v>
      </c>
      <c r="G11" s="23"/>
      <c r="H11" s="24">
        <f t="shared" si="1"/>
        <v>0</v>
      </c>
      <c r="I11" s="40" t="s">
        <v>35</v>
      </c>
      <c r="J11" s="39" t="s">
        <v>36</v>
      </c>
    </row>
    <row r="12" s="2" customFormat="1" ht="178" customHeight="1" spans="1:10">
      <c r="A12" s="18">
        <v>10</v>
      </c>
      <c r="B12" s="19" t="s">
        <v>37</v>
      </c>
      <c r="C12" s="20" t="s">
        <v>21</v>
      </c>
      <c r="D12" s="21">
        <v>285</v>
      </c>
      <c r="E12" s="22">
        <v>160</v>
      </c>
      <c r="F12" s="21">
        <f t="shared" si="2"/>
        <v>45600</v>
      </c>
      <c r="G12" s="23"/>
      <c r="H12" s="24">
        <f t="shared" si="1"/>
        <v>0</v>
      </c>
      <c r="I12" s="41" t="s">
        <v>38</v>
      </c>
      <c r="J12" s="39" t="s">
        <v>39</v>
      </c>
    </row>
    <row r="13" s="2" customFormat="1" ht="72" customHeight="1" spans="1:10">
      <c r="A13" s="18">
        <v>11</v>
      </c>
      <c r="B13" s="19" t="s">
        <v>40</v>
      </c>
      <c r="C13" s="20" t="s">
        <v>21</v>
      </c>
      <c r="D13" s="21">
        <v>100</v>
      </c>
      <c r="E13" s="22">
        <v>100</v>
      </c>
      <c r="F13" s="21">
        <f t="shared" si="2"/>
        <v>10000</v>
      </c>
      <c r="G13" s="23"/>
      <c r="H13" s="24">
        <f t="shared" si="1"/>
        <v>0</v>
      </c>
      <c r="I13" s="37" t="s">
        <v>41</v>
      </c>
      <c r="J13" s="39" t="s">
        <v>42</v>
      </c>
    </row>
    <row r="14" s="4" customFormat="1" ht="36.95" customHeight="1" spans="1:10">
      <c r="A14" s="18">
        <v>12</v>
      </c>
      <c r="B14" s="19" t="s">
        <v>43</v>
      </c>
      <c r="C14" s="20" t="s">
        <v>44</v>
      </c>
      <c r="D14" s="21">
        <v>3</v>
      </c>
      <c r="E14" s="22">
        <v>500</v>
      </c>
      <c r="F14" s="21">
        <f t="shared" si="2"/>
        <v>1500</v>
      </c>
      <c r="G14" s="23"/>
      <c r="H14" s="24">
        <f t="shared" si="1"/>
        <v>0</v>
      </c>
      <c r="I14" s="37" t="s">
        <v>45</v>
      </c>
      <c r="J14" s="39" t="s">
        <v>46</v>
      </c>
    </row>
    <row r="15" s="2" customFormat="1" ht="36.95" customHeight="1" spans="1:10">
      <c r="A15" s="18">
        <v>13</v>
      </c>
      <c r="B15" s="19" t="s">
        <v>47</v>
      </c>
      <c r="C15" s="20" t="s">
        <v>48</v>
      </c>
      <c r="D15" s="21">
        <v>25</v>
      </c>
      <c r="E15" s="22">
        <v>200</v>
      </c>
      <c r="F15" s="21">
        <f t="shared" si="2"/>
        <v>5000</v>
      </c>
      <c r="G15" s="23"/>
      <c r="H15" s="24">
        <f t="shared" si="1"/>
        <v>0</v>
      </c>
      <c r="I15" s="37" t="s">
        <v>49</v>
      </c>
      <c r="J15" s="39" t="s">
        <v>50</v>
      </c>
    </row>
    <row r="16" s="2" customFormat="1" ht="48" customHeight="1" spans="1:10">
      <c r="A16" s="18">
        <v>14</v>
      </c>
      <c r="B16" s="19" t="s">
        <v>51</v>
      </c>
      <c r="C16" s="20" t="s">
        <v>48</v>
      </c>
      <c r="D16" s="21">
        <v>20</v>
      </c>
      <c r="E16" s="22">
        <v>400</v>
      </c>
      <c r="F16" s="21">
        <f t="shared" si="2"/>
        <v>8000</v>
      </c>
      <c r="G16" s="23"/>
      <c r="H16" s="24">
        <f t="shared" si="1"/>
        <v>0</v>
      </c>
      <c r="I16" s="37" t="s">
        <v>52</v>
      </c>
      <c r="J16" s="39" t="s">
        <v>50</v>
      </c>
    </row>
    <row r="17" s="2" customFormat="1" ht="27" customHeight="1" spans="1:10">
      <c r="A17" s="18">
        <v>15</v>
      </c>
      <c r="B17" s="19" t="s">
        <v>53</v>
      </c>
      <c r="C17" s="20" t="s">
        <v>44</v>
      </c>
      <c r="D17" s="21">
        <v>65</v>
      </c>
      <c r="E17" s="22">
        <v>45</v>
      </c>
      <c r="F17" s="21">
        <f t="shared" si="2"/>
        <v>2925</v>
      </c>
      <c r="G17" s="23"/>
      <c r="H17" s="24">
        <f t="shared" si="1"/>
        <v>0</v>
      </c>
      <c r="I17" s="37" t="s">
        <v>54</v>
      </c>
      <c r="J17" s="39" t="s">
        <v>55</v>
      </c>
    </row>
    <row r="18" s="2" customFormat="1" ht="108" customHeight="1" spans="1:10">
      <c r="A18" s="18">
        <v>16</v>
      </c>
      <c r="B18" s="19" t="s">
        <v>56</v>
      </c>
      <c r="C18" s="20" t="s">
        <v>57</v>
      </c>
      <c r="D18" s="21">
        <v>1</v>
      </c>
      <c r="E18" s="22">
        <v>3000</v>
      </c>
      <c r="F18" s="21">
        <f t="shared" si="2"/>
        <v>3000</v>
      </c>
      <c r="G18" s="23"/>
      <c r="H18" s="24">
        <f t="shared" si="1"/>
        <v>0</v>
      </c>
      <c r="I18" s="37" t="s">
        <v>58</v>
      </c>
      <c r="J18" s="39" t="s">
        <v>59</v>
      </c>
    </row>
    <row r="19" s="5" customFormat="1" ht="44.1" customHeight="1" spans="1:10">
      <c r="A19" s="18">
        <v>17</v>
      </c>
      <c r="B19" s="19" t="s">
        <v>60</v>
      </c>
      <c r="C19" s="20" t="s">
        <v>12</v>
      </c>
      <c r="D19" s="21">
        <v>1</v>
      </c>
      <c r="E19" s="22">
        <v>5000</v>
      </c>
      <c r="F19" s="21">
        <f t="shared" si="2"/>
        <v>5000</v>
      </c>
      <c r="G19" s="23"/>
      <c r="H19" s="24">
        <f t="shared" si="1"/>
        <v>0</v>
      </c>
      <c r="I19" s="42" t="s">
        <v>61</v>
      </c>
      <c r="J19" s="43"/>
    </row>
    <row r="20" s="5" customFormat="1" ht="44.1" customHeight="1" spans="1:10">
      <c r="A20" s="18">
        <v>18</v>
      </c>
      <c r="B20" s="19" t="s">
        <v>62</v>
      </c>
      <c r="C20" s="20" t="s">
        <v>12</v>
      </c>
      <c r="D20" s="21">
        <v>2</v>
      </c>
      <c r="E20" s="22">
        <v>2000</v>
      </c>
      <c r="F20" s="21">
        <f t="shared" si="2"/>
        <v>4000</v>
      </c>
      <c r="G20" s="23"/>
      <c r="H20" s="24">
        <f t="shared" si="1"/>
        <v>0</v>
      </c>
      <c r="I20" s="42" t="s">
        <v>63</v>
      </c>
      <c r="J20" s="43"/>
    </row>
    <row r="21" s="5" customFormat="1" ht="44.1" customHeight="1" spans="1:10">
      <c r="A21" s="26">
        <v>19</v>
      </c>
      <c r="B21" s="19" t="s">
        <v>64</v>
      </c>
      <c r="C21" s="20" t="s">
        <v>65</v>
      </c>
      <c r="D21" s="21">
        <v>40</v>
      </c>
      <c r="E21" s="22">
        <v>1600</v>
      </c>
      <c r="F21" s="21">
        <f t="shared" ref="F21:F25" si="3">E21*D21</f>
        <v>64000</v>
      </c>
      <c r="G21" s="27"/>
      <c r="H21" s="24">
        <f t="shared" si="1"/>
        <v>0</v>
      </c>
      <c r="I21" s="44" t="s">
        <v>66</v>
      </c>
      <c r="J21" s="45"/>
    </row>
    <row r="22" s="5" customFormat="1" ht="53" customHeight="1" spans="1:10">
      <c r="A22" s="28"/>
      <c r="B22" s="19" t="s">
        <v>67</v>
      </c>
      <c r="C22" s="20" t="s">
        <v>65</v>
      </c>
      <c r="D22" s="21">
        <v>14</v>
      </c>
      <c r="E22" s="22">
        <v>1800</v>
      </c>
      <c r="F22" s="21">
        <f t="shared" si="3"/>
        <v>25200</v>
      </c>
      <c r="G22" s="27"/>
      <c r="H22" s="24">
        <f t="shared" si="1"/>
        <v>0</v>
      </c>
      <c r="I22" s="46"/>
      <c r="J22" s="47"/>
    </row>
    <row r="23" s="5" customFormat="1" ht="68" customHeight="1" spans="1:10">
      <c r="A23" s="18">
        <v>20</v>
      </c>
      <c r="B23" s="19" t="s">
        <v>68</v>
      </c>
      <c r="C23" s="20" t="s">
        <v>69</v>
      </c>
      <c r="D23" s="21">
        <v>54</v>
      </c>
      <c r="E23" s="22">
        <v>500</v>
      </c>
      <c r="F23" s="21">
        <f t="shared" si="3"/>
        <v>27000</v>
      </c>
      <c r="G23" s="23"/>
      <c r="H23" s="24">
        <f t="shared" si="1"/>
        <v>0</v>
      </c>
      <c r="I23" s="42" t="s">
        <v>70</v>
      </c>
      <c r="J23" s="39" t="s">
        <v>71</v>
      </c>
    </row>
    <row r="24" s="5" customFormat="1" ht="68" customHeight="1" spans="1:10">
      <c r="A24" s="18">
        <v>21</v>
      </c>
      <c r="B24" s="19" t="s">
        <v>72</v>
      </c>
      <c r="C24" s="20" t="s">
        <v>21</v>
      </c>
      <c r="D24" s="21">
        <v>70</v>
      </c>
      <c r="E24" s="22">
        <v>800</v>
      </c>
      <c r="F24" s="21">
        <f t="shared" si="3"/>
        <v>56000</v>
      </c>
      <c r="G24" s="23"/>
      <c r="H24" s="24">
        <f t="shared" si="1"/>
        <v>0</v>
      </c>
      <c r="I24" s="42" t="s">
        <v>73</v>
      </c>
      <c r="J24" s="43"/>
    </row>
    <row r="25" s="5" customFormat="1" ht="62.25" customHeight="1" spans="1:10">
      <c r="A25" s="18">
        <v>22</v>
      </c>
      <c r="B25" s="19" t="s">
        <v>74</v>
      </c>
      <c r="C25" s="20" t="s">
        <v>12</v>
      </c>
      <c r="D25" s="21">
        <v>1</v>
      </c>
      <c r="E25" s="22">
        <v>20000</v>
      </c>
      <c r="F25" s="21">
        <f t="shared" si="3"/>
        <v>20000</v>
      </c>
      <c r="G25" s="23"/>
      <c r="H25" s="24">
        <f t="shared" si="1"/>
        <v>0</v>
      </c>
      <c r="I25" s="42" t="s">
        <v>75</v>
      </c>
      <c r="J25" s="43" t="s">
        <v>76</v>
      </c>
    </row>
    <row r="26" ht="35.1" customHeight="1" spans="1:10">
      <c r="A26" s="18"/>
      <c r="B26" s="29"/>
      <c r="C26" s="30"/>
      <c r="D26" s="31"/>
      <c r="E26" s="16" t="s">
        <v>77</v>
      </c>
      <c r="F26" s="32">
        <f>SUM(F3:F25)</f>
        <v>761505</v>
      </c>
      <c r="G26" s="33" t="s">
        <v>78</v>
      </c>
      <c r="H26" s="33">
        <f>SUM(H3:H25)</f>
        <v>0</v>
      </c>
      <c r="I26" s="29"/>
      <c r="J26" s="48"/>
    </row>
    <row r="27" ht="44" customHeight="1" spans="1:10">
      <c r="A27" s="34" t="s">
        <v>79</v>
      </c>
      <c r="B27" s="34"/>
      <c r="C27" s="34"/>
      <c r="D27" s="34"/>
      <c r="E27" s="34"/>
      <c r="F27" s="34"/>
      <c r="G27" s="34"/>
      <c r="H27" s="34"/>
      <c r="I27" s="34"/>
      <c r="J27" s="34"/>
    </row>
    <row r="28" s="6" customFormat="1" customHeight="1"/>
  </sheetData>
  <sheetProtection password="C6BC" sheet="1" objects="1"/>
  <mergeCells count="6">
    <mergeCell ref="A1:J1"/>
    <mergeCell ref="A27:J27"/>
    <mergeCell ref="A28:XFD28"/>
    <mergeCell ref="A21:A22"/>
    <mergeCell ref="I21:I22"/>
    <mergeCell ref="J21:J22"/>
  </mergeCells>
  <hyperlinks>
    <hyperlink ref="J23" r:id="rId2" display="https://item.m.jd.com/product/57755080731.html?wxa_abtest=o&amp;ad_od=share&amp;utm_source=androidapp&amp;utm_medium=appshare&amp;utm_campaign=t_335139774&amp;utm_term=Wxfriends"/>
  </hyperlinks>
  <pageMargins left="0.275" right="0.196527777777778" top="0.393055555555556" bottom="0.432638888888889" header="0.3" footer="0.156944444444444"/>
  <pageSetup paperSize="9" orientation="landscape" verticalDpi="300"/>
  <headerFooter alignWithMargins="0" scaleWithDoc="0">
    <oddFooter>&amp;C第 &amp;P 页，共 &amp;N 页&amp;R&amp;D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> < r a n g e L i s t   s h e e t S t i d = " 1 "   m a s t e r = " " / > < r a n g e L i s t   s h e e t S t i d = " 2 "   m a s t e r = " " / > < r a n g e L i s t   s h e e t S t i d = " 3 "   m a s t e r = " " / > < r a n g e L i s t   s h e e t S t i d = " 4 "   m a s t e r = " " / > < / a l l o w E d i t U s e r > 
</file>

<file path=customXml/item3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5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customXml/itemProps5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办公区改造施工工程量清单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宁静致远</cp:lastModifiedBy>
  <dcterms:created xsi:type="dcterms:W3CDTF">2018-03-07T17:46:00Z</dcterms:created>
  <dcterms:modified xsi:type="dcterms:W3CDTF">2020-04-19T02:05:13Z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