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7120"/>
  </bookViews>
  <sheets>
    <sheet name="工程量表" sheetId="2" r:id="rId1"/>
  </sheets>
  <definedNames>
    <definedName name="_xlnm.Print_Titles" localSheetId="0">工程量表!#REF!</definedName>
  </definedNames>
  <calcPr calcId="144525"/>
</workbook>
</file>

<file path=xl/sharedStrings.xml><?xml version="1.0" encoding="utf-8"?>
<sst xmlns="http://schemas.openxmlformats.org/spreadsheetml/2006/main" count="67" uniqueCount="63">
  <si>
    <t>南方公司2022年机电专项工程金属结构物检测项目工程量清单</t>
  </si>
  <si>
    <t>公司</t>
  </si>
  <si>
    <t>路段</t>
  </si>
  <si>
    <t>设备地点</t>
  </si>
  <si>
    <t>隧道长度（米）</t>
  </si>
  <si>
    <t>单边长度（米）</t>
  </si>
  <si>
    <t>风机</t>
  </si>
  <si>
    <t>桥架</t>
  </si>
  <si>
    <t>情报板数量</t>
  </si>
  <si>
    <t>洞内信息指示灯
(正反算一套)</t>
  </si>
  <si>
    <t>交通信号灯（三色灯）</t>
  </si>
  <si>
    <t>备注</t>
  </si>
  <si>
    <t>F情报板</t>
  </si>
  <si>
    <t>门架情报板</t>
  </si>
  <si>
    <t>洞内小型情报板</t>
  </si>
  <si>
    <t>数量
（台）</t>
  </si>
  <si>
    <t>数量
（米）</t>
  </si>
  <si>
    <t>数量
（套)</t>
  </si>
  <si>
    <t>南方公司</t>
  </si>
  <si>
    <t>水界路</t>
  </si>
  <si>
    <t>南湖</t>
  </si>
  <si>
    <t>太平</t>
  </si>
  <si>
    <t>接龙</t>
  </si>
  <si>
    <t>石龙</t>
  </si>
  <si>
    <t>丰岩</t>
  </si>
  <si>
    <t>炉场坡</t>
  </si>
  <si>
    <t>水武路</t>
  </si>
  <si>
    <t>白云隧道</t>
  </si>
  <si>
    <t>长坝隧道</t>
  </si>
  <si>
    <t>白马隧道</t>
  </si>
  <si>
    <t>羊角隧道</t>
  </si>
  <si>
    <t>大湾隧道</t>
  </si>
  <si>
    <t>黄草岭隧道</t>
  </si>
  <si>
    <t>武隆隧道</t>
  </si>
  <si>
    <t>武黄路</t>
  </si>
  <si>
    <t>枫香隧道</t>
  </si>
  <si>
    <t>中兴隧道</t>
  </si>
  <si>
    <t>银盘隧道</t>
  </si>
  <si>
    <t>南涪路</t>
  </si>
  <si>
    <t>马武隧道</t>
  </si>
  <si>
    <t>鸭江隧道</t>
  </si>
  <si>
    <t>分水岭隧道</t>
  </si>
  <si>
    <t>龙桥隧道</t>
  </si>
  <si>
    <t>陈家湾隧道</t>
  </si>
  <si>
    <t>梓里2号隧道</t>
  </si>
  <si>
    <t>梓里1号隧道</t>
  </si>
  <si>
    <t>岩口隧道</t>
  </si>
  <si>
    <t>马鞍立交</t>
  </si>
  <si>
    <t>李渡收费站广场</t>
  </si>
  <si>
    <t>龙桥收费站广场</t>
  </si>
  <si>
    <t>龙桥互通</t>
  </si>
  <si>
    <t>马武收费站广场</t>
  </si>
  <si>
    <t>马武互通</t>
  </si>
  <si>
    <t>鸭江收费站广场</t>
  </si>
  <si>
    <t>鸭江互通</t>
  </si>
  <si>
    <t>平桥收费站广场</t>
  </si>
  <si>
    <t>平桥互通</t>
  </si>
  <si>
    <t>双河口立交</t>
  </si>
  <si>
    <t>涪陵服务区广场上行</t>
  </si>
  <si>
    <t>涪陵服务区广场下行</t>
  </si>
  <si>
    <t>工程量合计</t>
  </si>
  <si>
    <t>单价</t>
  </si>
  <si>
    <t>价格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</si>
</sst>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name val="宋体"/>
      <charset val="134"/>
    </font>
    <font>
      <b/>
      <sz val="9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11" borderId="16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16" borderId="18" applyNumberFormat="0" applyFon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12" borderId="17" applyNumberFormat="0" applyAlignment="0" applyProtection="0">
      <alignment vertical="center"/>
    </xf>
    <xf numFmtId="0" fontId="23" fillId="12" borderId="16" applyNumberFormat="0" applyAlignment="0" applyProtection="0">
      <alignment vertical="center"/>
    </xf>
    <xf numFmtId="0" fontId="24" fillId="27" borderId="22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0" borderId="15" applyNumberFormat="0" applyFill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9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4" xfId="0" applyNumberFormat="1" applyFont="1" applyBorder="1" applyAlignment="1">
      <alignment horizontal="center" vertical="center" wrapText="1"/>
    </xf>
    <xf numFmtId="57" fontId="2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48"/>
  <sheetViews>
    <sheetView tabSelected="1" workbookViewId="0">
      <selection activeCell="E34" sqref="E34"/>
    </sheetView>
  </sheetViews>
  <sheetFormatPr defaultColWidth="9" defaultRowHeight="14"/>
  <cols>
    <col min="1" max="1" width="7.44545454545455" customWidth="1"/>
    <col min="2" max="2" width="10.6636363636364" customWidth="1"/>
    <col min="3" max="3" width="15.4454545454545" customWidth="1"/>
    <col min="4" max="4" width="9.81818181818182" customWidth="1"/>
    <col min="5" max="5" width="9.09090909090909" customWidth="1"/>
    <col min="6" max="6" width="10.3363636363636" customWidth="1"/>
    <col min="7" max="7" width="10.2181818181818" customWidth="1"/>
    <col min="8" max="8" width="10.3363636363636"/>
    <col min="9" max="9" width="9" customWidth="1"/>
    <col min="10" max="10" width="11.4545454545455" style="1" customWidth="1"/>
    <col min="11" max="11" width="8.54545454545454" customWidth="1"/>
    <col min="12" max="12" width="9" customWidth="1"/>
    <col min="14" max="15" width="9" hidden="1" customWidth="1"/>
    <col min="17" max="18" width="9" hidden="1" customWidth="1"/>
    <col min="19" max="19" width="9" customWidth="1"/>
  </cols>
  <sheetData>
    <row r="1" ht="34" customHeight="1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customFormat="1" spans="1:13">
      <c r="A2" s="3" t="s">
        <v>1</v>
      </c>
      <c r="B2" s="4" t="s">
        <v>2</v>
      </c>
      <c r="C2" s="5" t="s">
        <v>3</v>
      </c>
      <c r="D2" s="6" t="s">
        <v>4</v>
      </c>
      <c r="E2" s="6" t="s">
        <v>5</v>
      </c>
      <c r="F2" s="7" t="s">
        <v>6</v>
      </c>
      <c r="G2" s="8" t="s">
        <v>7</v>
      </c>
      <c r="H2" s="8" t="s">
        <v>8</v>
      </c>
      <c r="I2" s="8"/>
      <c r="J2" s="8"/>
      <c r="K2" s="8" t="s">
        <v>9</v>
      </c>
      <c r="L2" s="8" t="s">
        <v>10</v>
      </c>
      <c r="M2" s="15" t="s">
        <v>11</v>
      </c>
    </row>
    <row r="3" ht="26" spans="1:13">
      <c r="A3" s="9"/>
      <c r="B3" s="4"/>
      <c r="C3" s="5"/>
      <c r="D3" s="6"/>
      <c r="E3" s="6"/>
      <c r="F3" s="10"/>
      <c r="G3" s="11"/>
      <c r="H3" s="11" t="s">
        <v>12</v>
      </c>
      <c r="I3" s="11" t="s">
        <v>13</v>
      </c>
      <c r="J3" s="11" t="s">
        <v>14</v>
      </c>
      <c r="K3" s="11"/>
      <c r="L3" s="11"/>
      <c r="M3" s="15"/>
    </row>
    <row r="4" ht="26" spans="1:13">
      <c r="A4" s="9"/>
      <c r="B4" s="12"/>
      <c r="C4" s="13"/>
      <c r="D4" s="14"/>
      <c r="E4" s="14"/>
      <c r="F4" s="11" t="s">
        <v>15</v>
      </c>
      <c r="G4" s="11" t="s">
        <v>16</v>
      </c>
      <c r="H4" s="11" t="s">
        <v>15</v>
      </c>
      <c r="I4" s="11" t="s">
        <v>15</v>
      </c>
      <c r="J4" s="11" t="s">
        <v>15</v>
      </c>
      <c r="K4" s="11" t="s">
        <v>15</v>
      </c>
      <c r="L4" s="11" t="s">
        <v>17</v>
      </c>
      <c r="M4" s="15"/>
    </row>
    <row r="5" spans="1:13">
      <c r="A5" s="15" t="s">
        <v>18</v>
      </c>
      <c r="B5" s="11" t="s">
        <v>19</v>
      </c>
      <c r="C5" s="16" t="s">
        <v>20</v>
      </c>
      <c r="D5" s="17">
        <f>E5*2</f>
        <v>2700</v>
      </c>
      <c r="E5" s="17">
        <v>1350</v>
      </c>
      <c r="F5" s="18">
        <v>12</v>
      </c>
      <c r="G5" s="19">
        <v>3800</v>
      </c>
      <c r="H5" s="19">
        <v>2</v>
      </c>
      <c r="I5" s="11"/>
      <c r="J5" s="11"/>
      <c r="K5" s="28">
        <v>14</v>
      </c>
      <c r="L5" s="8"/>
      <c r="M5" s="17"/>
    </row>
    <row r="6" spans="1:13">
      <c r="A6" s="15"/>
      <c r="B6" s="11"/>
      <c r="C6" s="16" t="s">
        <v>21</v>
      </c>
      <c r="D6" s="17">
        <f t="shared" ref="D6:D48" si="0">E6*2</f>
        <v>4380</v>
      </c>
      <c r="E6" s="17">
        <v>2190</v>
      </c>
      <c r="F6" s="18">
        <v>16</v>
      </c>
      <c r="G6" s="19">
        <v>5600</v>
      </c>
      <c r="H6" s="19">
        <v>2</v>
      </c>
      <c r="I6" s="11"/>
      <c r="J6" s="29"/>
      <c r="K6" s="19">
        <v>26</v>
      </c>
      <c r="L6" s="29"/>
      <c r="M6" s="17"/>
    </row>
    <row r="7" spans="1:13">
      <c r="A7" s="15"/>
      <c r="B7" s="11"/>
      <c r="C7" s="16" t="s">
        <v>22</v>
      </c>
      <c r="D7" s="17">
        <f t="shared" si="0"/>
        <v>1580</v>
      </c>
      <c r="E7" s="17">
        <v>790</v>
      </c>
      <c r="F7" s="18"/>
      <c r="G7" s="19">
        <v>2400</v>
      </c>
      <c r="H7" s="19"/>
      <c r="I7" s="11"/>
      <c r="J7" s="11"/>
      <c r="K7" s="19"/>
      <c r="L7" s="11"/>
      <c r="M7" s="17"/>
    </row>
    <row r="8" spans="1:13">
      <c r="A8" s="15"/>
      <c r="B8" s="11"/>
      <c r="C8" s="16" t="s">
        <v>23</v>
      </c>
      <c r="D8" s="17">
        <f t="shared" si="0"/>
        <v>7190</v>
      </c>
      <c r="E8" s="17">
        <v>3595</v>
      </c>
      <c r="F8" s="18">
        <v>20</v>
      </c>
      <c r="G8" s="19">
        <v>8400</v>
      </c>
      <c r="H8" s="19">
        <v>2</v>
      </c>
      <c r="I8" s="11"/>
      <c r="J8" s="11"/>
      <c r="K8" s="19">
        <v>38</v>
      </c>
      <c r="L8" s="11"/>
      <c r="M8" s="17"/>
    </row>
    <row r="9" spans="1:13">
      <c r="A9" s="15"/>
      <c r="B9" s="11"/>
      <c r="C9" s="16" t="s">
        <v>24</v>
      </c>
      <c r="D9" s="17">
        <f t="shared" si="0"/>
        <v>440</v>
      </c>
      <c r="E9" s="17">
        <v>220</v>
      </c>
      <c r="F9" s="18"/>
      <c r="G9" s="19">
        <v>1200</v>
      </c>
      <c r="H9" s="19">
        <v>1</v>
      </c>
      <c r="I9" s="11"/>
      <c r="J9" s="11"/>
      <c r="K9" s="11"/>
      <c r="L9" s="11"/>
      <c r="M9" s="17"/>
    </row>
    <row r="10" spans="1:13">
      <c r="A10" s="15"/>
      <c r="B10" s="11"/>
      <c r="C10" s="16" t="s">
        <v>25</v>
      </c>
      <c r="D10" s="17">
        <f t="shared" si="0"/>
        <v>1200</v>
      </c>
      <c r="E10" s="17">
        <v>600</v>
      </c>
      <c r="F10" s="18"/>
      <c r="G10" s="19">
        <v>2300</v>
      </c>
      <c r="H10" s="19"/>
      <c r="I10" s="11"/>
      <c r="J10" s="11"/>
      <c r="K10" s="11"/>
      <c r="L10" s="11"/>
      <c r="M10" s="17"/>
    </row>
    <row r="11" spans="1:13">
      <c r="A11" s="15"/>
      <c r="B11" s="11"/>
      <c r="C11" s="20"/>
      <c r="D11" s="17"/>
      <c r="E11" s="17"/>
      <c r="F11" s="21"/>
      <c r="G11" s="11"/>
      <c r="H11" s="11"/>
      <c r="I11" s="11"/>
      <c r="J11" s="29"/>
      <c r="K11" s="11"/>
      <c r="L11" s="29"/>
      <c r="M11" s="17"/>
    </row>
    <row r="12" spans="1:13">
      <c r="A12" s="15"/>
      <c r="B12" s="11"/>
      <c r="C12" s="20"/>
      <c r="D12" s="17"/>
      <c r="E12" s="17"/>
      <c r="F12" s="21"/>
      <c r="G12" s="11"/>
      <c r="H12" s="11"/>
      <c r="I12" s="11"/>
      <c r="J12" s="11"/>
      <c r="K12" s="11"/>
      <c r="L12" s="11"/>
      <c r="M12" s="17"/>
    </row>
    <row r="13" spans="1:13">
      <c r="A13" s="15"/>
      <c r="B13" s="11" t="s">
        <v>26</v>
      </c>
      <c r="C13" s="20" t="s">
        <v>27</v>
      </c>
      <c r="D13" s="17">
        <f t="shared" si="0"/>
        <v>14206</v>
      </c>
      <c r="E13" s="17">
        <v>7103</v>
      </c>
      <c r="F13" s="21">
        <v>48</v>
      </c>
      <c r="G13" s="11">
        <v>14206</v>
      </c>
      <c r="H13" s="11">
        <v>2</v>
      </c>
      <c r="I13" s="11">
        <v>1</v>
      </c>
      <c r="J13" s="11">
        <v>3</v>
      </c>
      <c r="K13" s="11">
        <v>110</v>
      </c>
      <c r="L13" s="29"/>
      <c r="M13" s="17"/>
    </row>
    <row r="14" spans="1:13">
      <c r="A14" s="15"/>
      <c r="B14" s="11"/>
      <c r="C14" s="20" t="s">
        <v>28</v>
      </c>
      <c r="D14" s="17">
        <f t="shared" si="0"/>
        <v>1418</v>
      </c>
      <c r="E14" s="17">
        <v>709</v>
      </c>
      <c r="F14" s="21">
        <v>0</v>
      </c>
      <c r="G14" s="11">
        <v>1418</v>
      </c>
      <c r="H14" s="11"/>
      <c r="I14" s="11"/>
      <c r="J14" s="11"/>
      <c r="K14" s="11">
        <v>8</v>
      </c>
      <c r="L14" s="29"/>
      <c r="M14" s="17"/>
    </row>
    <row r="15" spans="1:13">
      <c r="A15" s="15"/>
      <c r="B15" s="11"/>
      <c r="C15" s="20" t="s">
        <v>29</v>
      </c>
      <c r="D15" s="17">
        <f t="shared" si="0"/>
        <v>6100</v>
      </c>
      <c r="E15" s="17">
        <v>3050</v>
      </c>
      <c r="F15" s="21">
        <v>16</v>
      </c>
      <c r="G15" s="11">
        <v>6100</v>
      </c>
      <c r="H15" s="11"/>
      <c r="I15" s="11"/>
      <c r="J15" s="11">
        <v>1</v>
      </c>
      <c r="K15" s="11">
        <v>56</v>
      </c>
      <c r="L15" s="29"/>
      <c r="M15" s="17"/>
    </row>
    <row r="16" spans="1:13">
      <c r="A16" s="15"/>
      <c r="B16" s="11"/>
      <c r="C16" s="20" t="s">
        <v>30</v>
      </c>
      <c r="D16" s="17">
        <f t="shared" si="0"/>
        <v>13352</v>
      </c>
      <c r="E16" s="17">
        <v>6676</v>
      </c>
      <c r="F16" s="21">
        <v>32</v>
      </c>
      <c r="G16" s="11">
        <v>13352</v>
      </c>
      <c r="H16" s="11"/>
      <c r="I16" s="11"/>
      <c r="J16" s="11">
        <v>2</v>
      </c>
      <c r="K16" s="11">
        <v>96</v>
      </c>
      <c r="L16" s="29"/>
      <c r="M16" s="17"/>
    </row>
    <row r="17" spans="1:13">
      <c r="A17" s="15"/>
      <c r="B17" s="11"/>
      <c r="C17" s="20" t="s">
        <v>31</v>
      </c>
      <c r="D17" s="17">
        <f t="shared" si="0"/>
        <v>5640</v>
      </c>
      <c r="E17" s="17">
        <v>2820</v>
      </c>
      <c r="F17" s="21">
        <v>16</v>
      </c>
      <c r="G17" s="11">
        <v>5640</v>
      </c>
      <c r="H17" s="11"/>
      <c r="I17" s="11"/>
      <c r="J17" s="11">
        <v>1</v>
      </c>
      <c r="K17" s="11">
        <v>48</v>
      </c>
      <c r="L17" s="29"/>
      <c r="M17" s="17"/>
    </row>
    <row r="18" spans="1:13">
      <c r="A18" s="15"/>
      <c r="B18" s="11"/>
      <c r="C18" s="20" t="s">
        <v>32</v>
      </c>
      <c r="D18" s="17">
        <f t="shared" si="0"/>
        <v>6438</v>
      </c>
      <c r="E18" s="17">
        <v>3219</v>
      </c>
      <c r="F18" s="21">
        <v>16</v>
      </c>
      <c r="G18" s="11">
        <v>6481</v>
      </c>
      <c r="H18" s="11"/>
      <c r="I18" s="11"/>
      <c r="J18" s="11">
        <v>1</v>
      </c>
      <c r="K18" s="11">
        <v>36</v>
      </c>
      <c r="L18" s="29"/>
      <c r="M18" s="17"/>
    </row>
    <row r="19" spans="1:13">
      <c r="A19" s="15"/>
      <c r="B19" s="11"/>
      <c r="C19" s="20" t="s">
        <v>33</v>
      </c>
      <c r="D19" s="17">
        <f t="shared" si="0"/>
        <v>9770</v>
      </c>
      <c r="E19" s="17">
        <v>4885</v>
      </c>
      <c r="F19" s="21">
        <v>36</v>
      </c>
      <c r="G19" s="11">
        <v>8968</v>
      </c>
      <c r="H19" s="11"/>
      <c r="I19" s="11"/>
      <c r="J19" s="11">
        <v>3</v>
      </c>
      <c r="K19" s="11">
        <v>52</v>
      </c>
      <c r="L19" s="29"/>
      <c r="M19" s="17"/>
    </row>
    <row r="20" spans="1:13">
      <c r="A20" s="15"/>
      <c r="B20" s="11"/>
      <c r="C20" s="20"/>
      <c r="D20" s="17"/>
      <c r="E20" s="17"/>
      <c r="F20" s="21"/>
      <c r="G20" s="11"/>
      <c r="H20" s="11"/>
      <c r="I20" s="11"/>
      <c r="J20" s="11"/>
      <c r="K20" s="11"/>
      <c r="L20" s="11"/>
      <c r="M20" s="17"/>
    </row>
    <row r="21" spans="1:13">
      <c r="A21" s="15"/>
      <c r="B21" s="11" t="s">
        <v>34</v>
      </c>
      <c r="C21" s="20" t="s">
        <v>35</v>
      </c>
      <c r="D21" s="17">
        <f t="shared" si="0"/>
        <v>1994</v>
      </c>
      <c r="E21" s="17">
        <v>997</v>
      </c>
      <c r="F21" s="21">
        <v>8</v>
      </c>
      <c r="G21" s="11">
        <v>2019</v>
      </c>
      <c r="H21" s="11"/>
      <c r="I21" s="11"/>
      <c r="J21" s="11"/>
      <c r="K21" s="11">
        <v>12</v>
      </c>
      <c r="L21" s="29"/>
      <c r="M21" s="17"/>
    </row>
    <row r="22" spans="1:13">
      <c r="A22" s="15"/>
      <c r="B22" s="11"/>
      <c r="C22" s="20" t="s">
        <v>36</v>
      </c>
      <c r="D22" s="17">
        <f t="shared" si="0"/>
        <v>12164</v>
      </c>
      <c r="E22" s="17">
        <v>6082</v>
      </c>
      <c r="F22" s="21">
        <v>42</v>
      </c>
      <c r="G22" s="11">
        <v>12187</v>
      </c>
      <c r="H22" s="11"/>
      <c r="I22" s="11"/>
      <c r="J22" s="11">
        <v>2</v>
      </c>
      <c r="K22" s="11">
        <v>68</v>
      </c>
      <c r="L22" s="29"/>
      <c r="M22" s="17"/>
    </row>
    <row r="23" spans="1:13">
      <c r="A23" s="15"/>
      <c r="B23" s="11"/>
      <c r="C23" s="20" t="s">
        <v>37</v>
      </c>
      <c r="D23" s="17">
        <f t="shared" si="0"/>
        <v>2216</v>
      </c>
      <c r="E23" s="17">
        <v>1108</v>
      </c>
      <c r="F23" s="21">
        <v>8</v>
      </c>
      <c r="G23" s="11">
        <v>2266</v>
      </c>
      <c r="H23" s="11"/>
      <c r="I23" s="11"/>
      <c r="J23" s="11">
        <v>1</v>
      </c>
      <c r="K23" s="11">
        <v>12</v>
      </c>
      <c r="L23" s="29"/>
      <c r="M23" s="17"/>
    </row>
    <row r="24" spans="1:13">
      <c r="A24" s="15"/>
      <c r="B24" s="11"/>
      <c r="C24" s="20"/>
      <c r="D24" s="17"/>
      <c r="E24" s="17"/>
      <c r="F24" s="21"/>
      <c r="G24" s="11"/>
      <c r="H24" s="11"/>
      <c r="I24" s="11"/>
      <c r="J24" s="11"/>
      <c r="K24" s="11"/>
      <c r="L24" s="11"/>
      <c r="M24" s="17"/>
    </row>
    <row r="25" spans="1:13">
      <c r="A25" s="15"/>
      <c r="B25" s="11" t="s">
        <v>38</v>
      </c>
      <c r="C25" s="20" t="s">
        <v>39</v>
      </c>
      <c r="D25" s="17">
        <f t="shared" si="0"/>
        <v>4756</v>
      </c>
      <c r="E25" s="17">
        <v>2378</v>
      </c>
      <c r="F25" s="21">
        <v>16</v>
      </c>
      <c r="G25" s="11">
        <v>4724.26</v>
      </c>
      <c r="H25" s="11">
        <v>2</v>
      </c>
      <c r="I25" s="11"/>
      <c r="J25" s="11">
        <v>4</v>
      </c>
      <c r="K25" s="11">
        <v>20</v>
      </c>
      <c r="L25" s="11">
        <v>2</v>
      </c>
      <c r="M25" s="17"/>
    </row>
    <row r="26" spans="1:13">
      <c r="A26" s="15"/>
      <c r="B26" s="11"/>
      <c r="C26" s="20" t="s">
        <v>40</v>
      </c>
      <c r="D26" s="17">
        <f t="shared" si="0"/>
        <v>2116</v>
      </c>
      <c r="E26" s="17">
        <v>1058</v>
      </c>
      <c r="F26" s="21">
        <v>12</v>
      </c>
      <c r="G26" s="11">
        <v>2115.21</v>
      </c>
      <c r="H26" s="11">
        <v>2</v>
      </c>
      <c r="I26" s="11"/>
      <c r="J26" s="11">
        <v>2</v>
      </c>
      <c r="K26" s="11">
        <v>14</v>
      </c>
      <c r="L26" s="11">
        <v>2</v>
      </c>
      <c r="M26" s="17"/>
    </row>
    <row r="27" spans="1:13">
      <c r="A27" s="15"/>
      <c r="B27" s="11"/>
      <c r="C27" s="20" t="s">
        <v>41</v>
      </c>
      <c r="D27" s="17">
        <f t="shared" si="0"/>
        <v>3942</v>
      </c>
      <c r="E27" s="17">
        <v>1971</v>
      </c>
      <c r="F27" s="21">
        <v>16</v>
      </c>
      <c r="G27" s="11">
        <v>3924.65</v>
      </c>
      <c r="H27" s="11">
        <v>2</v>
      </c>
      <c r="I27" s="11"/>
      <c r="J27" s="11">
        <v>4</v>
      </c>
      <c r="K27" s="11">
        <v>20</v>
      </c>
      <c r="L27" s="11">
        <v>2</v>
      </c>
      <c r="M27" s="17"/>
    </row>
    <row r="28" spans="1:13">
      <c r="A28" s="15"/>
      <c r="B28" s="11"/>
      <c r="C28" s="20" t="s">
        <v>42</v>
      </c>
      <c r="D28" s="17">
        <f t="shared" si="0"/>
        <v>1260</v>
      </c>
      <c r="E28" s="17">
        <v>630</v>
      </c>
      <c r="F28" s="21"/>
      <c r="G28" s="11">
        <v>1277.96</v>
      </c>
      <c r="H28" s="11"/>
      <c r="I28" s="11"/>
      <c r="J28" s="11"/>
      <c r="K28" s="11"/>
      <c r="L28" s="11"/>
      <c r="M28" s="17"/>
    </row>
    <row r="29" spans="1:13">
      <c r="A29" s="15"/>
      <c r="B29" s="11"/>
      <c r="C29" s="20" t="s">
        <v>43</v>
      </c>
      <c r="D29" s="17">
        <f t="shared" si="0"/>
        <v>1292</v>
      </c>
      <c r="E29" s="17">
        <v>646</v>
      </c>
      <c r="F29" s="21"/>
      <c r="G29" s="11">
        <v>1021</v>
      </c>
      <c r="H29" s="11"/>
      <c r="I29" s="11"/>
      <c r="J29" s="11"/>
      <c r="K29" s="11"/>
      <c r="L29" s="11"/>
      <c r="M29" s="17"/>
    </row>
    <row r="30" spans="1:13">
      <c r="A30" s="15"/>
      <c r="B30" s="11"/>
      <c r="C30" s="20" t="s">
        <v>44</v>
      </c>
      <c r="D30" s="17">
        <f t="shared" si="0"/>
        <v>412</v>
      </c>
      <c r="E30" s="17">
        <v>206</v>
      </c>
      <c r="F30" s="21"/>
      <c r="G30" s="11">
        <v>375.31</v>
      </c>
      <c r="H30" s="11"/>
      <c r="I30" s="11"/>
      <c r="J30" s="11"/>
      <c r="K30" s="11"/>
      <c r="L30" s="11"/>
      <c r="M30" s="17"/>
    </row>
    <row r="31" spans="1:13">
      <c r="A31" s="15"/>
      <c r="B31" s="11"/>
      <c r="C31" s="20" t="s">
        <v>45</v>
      </c>
      <c r="D31" s="17">
        <f t="shared" si="0"/>
        <v>490</v>
      </c>
      <c r="E31" s="17">
        <v>245</v>
      </c>
      <c r="F31" s="21"/>
      <c r="G31" s="11">
        <v>482.4</v>
      </c>
      <c r="H31" s="11"/>
      <c r="I31" s="11"/>
      <c r="J31" s="11"/>
      <c r="K31" s="11"/>
      <c r="L31" s="11"/>
      <c r="M31" s="17"/>
    </row>
    <row r="32" spans="1:13">
      <c r="A32" s="15"/>
      <c r="B32" s="11"/>
      <c r="C32" s="20" t="s">
        <v>46</v>
      </c>
      <c r="D32" s="17">
        <f t="shared" si="0"/>
        <v>594</v>
      </c>
      <c r="E32" s="17">
        <v>297</v>
      </c>
      <c r="F32" s="21"/>
      <c r="G32" s="11">
        <v>575.95</v>
      </c>
      <c r="H32" s="11"/>
      <c r="I32" s="11"/>
      <c r="J32" s="11"/>
      <c r="K32" s="11"/>
      <c r="L32" s="11"/>
      <c r="M32" s="17"/>
    </row>
    <row r="33" spans="1:13">
      <c r="A33" s="15"/>
      <c r="B33" s="11"/>
      <c r="C33" s="20" t="s">
        <v>47</v>
      </c>
      <c r="D33" s="17"/>
      <c r="E33" s="17"/>
      <c r="F33" s="21"/>
      <c r="G33" s="11"/>
      <c r="H33" s="11"/>
      <c r="I33" s="11">
        <v>2</v>
      </c>
      <c r="J33" s="11"/>
      <c r="K33" s="11"/>
      <c r="L33" s="11"/>
      <c r="M33" s="17"/>
    </row>
    <row r="34" spans="1:13">
      <c r="A34" s="15"/>
      <c r="B34" s="11"/>
      <c r="C34" s="20" t="s">
        <v>48</v>
      </c>
      <c r="D34" s="17"/>
      <c r="E34" s="17"/>
      <c r="F34" s="21"/>
      <c r="G34" s="11"/>
      <c r="H34" s="11">
        <v>1</v>
      </c>
      <c r="I34" s="11"/>
      <c r="J34" s="11"/>
      <c r="K34" s="11"/>
      <c r="L34" s="11"/>
      <c r="M34" s="17"/>
    </row>
    <row r="35" spans="1:13">
      <c r="A35" s="15"/>
      <c r="B35" s="11"/>
      <c r="C35" s="20" t="s">
        <v>49</v>
      </c>
      <c r="D35" s="17"/>
      <c r="E35" s="17"/>
      <c r="F35" s="21"/>
      <c r="G35" s="11"/>
      <c r="H35" s="11">
        <v>1</v>
      </c>
      <c r="I35" s="11"/>
      <c r="J35" s="11"/>
      <c r="K35" s="11"/>
      <c r="L35" s="11"/>
      <c r="M35" s="17"/>
    </row>
    <row r="36" spans="1:13">
      <c r="A36" s="15"/>
      <c r="B36" s="11"/>
      <c r="C36" s="20" t="s">
        <v>50</v>
      </c>
      <c r="D36" s="17"/>
      <c r="E36" s="17"/>
      <c r="F36" s="21"/>
      <c r="G36" s="11"/>
      <c r="H36" s="11">
        <v>2</v>
      </c>
      <c r="I36" s="11"/>
      <c r="J36" s="11"/>
      <c r="K36" s="11"/>
      <c r="L36" s="11"/>
      <c r="M36" s="17"/>
    </row>
    <row r="37" spans="1:13">
      <c r="A37" s="15"/>
      <c r="B37" s="11"/>
      <c r="C37" s="20" t="s">
        <v>51</v>
      </c>
      <c r="D37" s="17"/>
      <c r="E37" s="17"/>
      <c r="F37" s="21"/>
      <c r="G37" s="11"/>
      <c r="H37" s="11">
        <v>1</v>
      </c>
      <c r="I37" s="11"/>
      <c r="J37" s="11"/>
      <c r="K37" s="11"/>
      <c r="L37" s="11"/>
      <c r="M37" s="17"/>
    </row>
    <row r="38" spans="1:13">
      <c r="A38" s="15"/>
      <c r="B38" s="11"/>
      <c r="C38" s="20" t="s">
        <v>52</v>
      </c>
      <c r="D38" s="17"/>
      <c r="E38" s="17"/>
      <c r="F38" s="21"/>
      <c r="G38" s="11"/>
      <c r="H38" s="11">
        <v>2</v>
      </c>
      <c r="I38" s="11"/>
      <c r="J38" s="11"/>
      <c r="K38" s="11"/>
      <c r="L38" s="11"/>
      <c r="M38" s="17"/>
    </row>
    <row r="39" spans="1:13">
      <c r="A39" s="15"/>
      <c r="B39" s="11"/>
      <c r="C39" s="20" t="s">
        <v>53</v>
      </c>
      <c r="D39" s="17"/>
      <c r="E39" s="17"/>
      <c r="F39" s="21"/>
      <c r="G39" s="11"/>
      <c r="H39" s="11">
        <v>1</v>
      </c>
      <c r="I39" s="11"/>
      <c r="J39" s="11"/>
      <c r="K39" s="11"/>
      <c r="L39" s="11"/>
      <c r="M39" s="17"/>
    </row>
    <row r="40" spans="1:13">
      <c r="A40" s="15"/>
      <c r="B40" s="11"/>
      <c r="C40" s="20" t="s">
        <v>54</v>
      </c>
      <c r="D40" s="17"/>
      <c r="E40" s="17"/>
      <c r="F40" s="21"/>
      <c r="G40" s="11"/>
      <c r="H40" s="11">
        <v>2</v>
      </c>
      <c r="I40" s="11"/>
      <c r="J40" s="11"/>
      <c r="K40" s="11"/>
      <c r="L40" s="11"/>
      <c r="M40" s="17"/>
    </row>
    <row r="41" spans="1:13">
      <c r="A41" s="15"/>
      <c r="B41" s="11"/>
      <c r="C41" s="20" t="s">
        <v>55</v>
      </c>
      <c r="D41" s="17"/>
      <c r="E41" s="17"/>
      <c r="F41" s="21"/>
      <c r="G41" s="11"/>
      <c r="H41" s="11">
        <v>1</v>
      </c>
      <c r="I41" s="11"/>
      <c r="J41" s="11"/>
      <c r="K41" s="11"/>
      <c r="L41" s="11"/>
      <c r="M41" s="17"/>
    </row>
    <row r="42" spans="1:13">
      <c r="A42" s="15"/>
      <c r="B42" s="11"/>
      <c r="C42" s="20" t="s">
        <v>56</v>
      </c>
      <c r="D42" s="17"/>
      <c r="E42" s="17"/>
      <c r="F42" s="21"/>
      <c r="G42" s="11"/>
      <c r="H42" s="11">
        <v>2</v>
      </c>
      <c r="I42" s="11"/>
      <c r="J42" s="11"/>
      <c r="K42" s="11"/>
      <c r="L42" s="11"/>
      <c r="M42" s="17"/>
    </row>
    <row r="43" spans="1:13">
      <c r="A43" s="15"/>
      <c r="B43" s="11"/>
      <c r="C43" s="20" t="s">
        <v>57</v>
      </c>
      <c r="D43" s="17"/>
      <c r="E43" s="17"/>
      <c r="F43" s="21"/>
      <c r="G43" s="11"/>
      <c r="H43" s="11"/>
      <c r="I43" s="11">
        <v>3</v>
      </c>
      <c r="J43" s="11"/>
      <c r="K43" s="11"/>
      <c r="L43" s="11"/>
      <c r="M43" s="17"/>
    </row>
    <row r="44" ht="26" spans="1:13">
      <c r="A44" s="15"/>
      <c r="B44" s="11"/>
      <c r="C44" s="20" t="s">
        <v>58</v>
      </c>
      <c r="D44" s="17"/>
      <c r="E44" s="17"/>
      <c r="F44" s="21"/>
      <c r="G44" s="11"/>
      <c r="H44" s="11">
        <v>1</v>
      </c>
      <c r="I44" s="11"/>
      <c r="J44" s="11"/>
      <c r="K44" s="11"/>
      <c r="L44" s="11"/>
      <c r="M44" s="17"/>
    </row>
    <row r="45" ht="26" spans="1:13">
      <c r="A45" s="15"/>
      <c r="B45" s="11"/>
      <c r="C45" s="20" t="s">
        <v>59</v>
      </c>
      <c r="D45" s="17"/>
      <c r="E45" s="17"/>
      <c r="F45" s="21"/>
      <c r="G45" s="11"/>
      <c r="H45" s="11">
        <v>1</v>
      </c>
      <c r="I45" s="11"/>
      <c r="J45" s="11"/>
      <c r="K45" s="11"/>
      <c r="L45" s="11"/>
      <c r="M45" s="17"/>
    </row>
    <row r="46" spans="1:13">
      <c r="A46" s="15"/>
      <c r="B46" s="17"/>
      <c r="C46" s="2" t="s">
        <v>60</v>
      </c>
      <c r="D46" s="17"/>
      <c r="E46" s="17"/>
      <c r="F46" s="22">
        <f t="shared" ref="F46:L46" si="1">SUM(F5:F45)</f>
        <v>314</v>
      </c>
      <c r="G46" s="23">
        <f t="shared" si="1"/>
        <v>110833.74</v>
      </c>
      <c r="H46" s="23">
        <f t="shared" si="1"/>
        <v>30</v>
      </c>
      <c r="I46" s="23">
        <f t="shared" si="1"/>
        <v>6</v>
      </c>
      <c r="J46" s="23">
        <f t="shared" si="1"/>
        <v>24</v>
      </c>
      <c r="K46" s="23">
        <f t="shared" si="1"/>
        <v>630</v>
      </c>
      <c r="L46" s="23">
        <f t="shared" si="1"/>
        <v>6</v>
      </c>
      <c r="M46" s="17"/>
    </row>
    <row r="47" spans="1:13">
      <c r="A47" s="15"/>
      <c r="B47" s="17"/>
      <c r="C47" s="2" t="s">
        <v>61</v>
      </c>
      <c r="D47" s="17"/>
      <c r="E47" s="17"/>
      <c r="F47" s="24">
        <v>1500</v>
      </c>
      <c r="G47" s="25">
        <v>13</v>
      </c>
      <c r="H47" s="25">
        <v>1500</v>
      </c>
      <c r="I47" s="25">
        <v>2000</v>
      </c>
      <c r="J47" s="25">
        <v>1000</v>
      </c>
      <c r="K47" s="25">
        <v>1000</v>
      </c>
      <c r="L47" s="25">
        <v>1000</v>
      </c>
      <c r="M47" s="17"/>
    </row>
    <row r="48" spans="2:13">
      <c r="B48" s="17"/>
      <c r="C48" s="2" t="s">
        <v>62</v>
      </c>
      <c r="D48" s="17"/>
      <c r="E48" s="17"/>
      <c r="F48" s="26">
        <f t="shared" ref="F48:L48" si="2">F46*F47</f>
        <v>471000</v>
      </c>
      <c r="G48" s="27">
        <f t="shared" si="2"/>
        <v>1440838.62</v>
      </c>
      <c r="H48" s="27">
        <f t="shared" si="2"/>
        <v>45000</v>
      </c>
      <c r="I48" s="27">
        <f t="shared" si="2"/>
        <v>12000</v>
      </c>
      <c r="J48" s="27">
        <f t="shared" si="2"/>
        <v>24000</v>
      </c>
      <c r="K48" s="27">
        <f t="shared" si="2"/>
        <v>630000</v>
      </c>
      <c r="L48" s="27">
        <f t="shared" si="2"/>
        <v>6000</v>
      </c>
      <c r="M48" s="17"/>
    </row>
  </sheetData>
  <mergeCells count="17">
    <mergeCell ref="A1:L1"/>
    <mergeCell ref="H2:J2"/>
    <mergeCell ref="A2:A4"/>
    <mergeCell ref="A5:A47"/>
    <mergeCell ref="B2:B4"/>
    <mergeCell ref="B5:B12"/>
    <mergeCell ref="B13:B20"/>
    <mergeCell ref="B21:B24"/>
    <mergeCell ref="B25:B45"/>
    <mergeCell ref="C2:C4"/>
    <mergeCell ref="D2:D4"/>
    <mergeCell ref="E2:E4"/>
    <mergeCell ref="F2:F3"/>
    <mergeCell ref="G2:G3"/>
    <mergeCell ref="K2:K3"/>
    <mergeCell ref="L2:L3"/>
    <mergeCell ref="M2:M4"/>
  </mergeCells>
  <pageMargins left="0.751388888888889" right="0.751388888888889" top="1" bottom="1" header="0.511805555555556" footer="0.511805555555556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工程量表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scar</dc:creator>
  <cp:lastModifiedBy>87092</cp:lastModifiedBy>
  <dcterms:created xsi:type="dcterms:W3CDTF">2017-03-08T19:10:00Z</dcterms:created>
  <dcterms:modified xsi:type="dcterms:W3CDTF">2022-06-21T06:59:44Z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2052-11.8.2.11542</vt:lpwstr>
  </property>
  <property fmtid="{D5CDD505-2E9C-101B-9397-08002B2CF9AE}" pid="3" name="ICV">
    <vt:lpwstr>C32E9C412FBF44218D512C10014A4DCC</vt:lpwstr>
  </property>
  <property fmtid="{D5CDD505-2E9C-101B-9397-08002B2CF9AE}" pid="4" name="commondata">
    <vt:lpwstr>eyJoZGlkIjoiOWZiY2NhNDU2NjkxMDAwNjlhOWY2Nzc4NmU1OWRiZGYifQ==</vt:lpwstr>
  </property>
</Properties>
</file>