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合同包一" sheetId="1" r:id="rId1"/>
    <sheet name="合同包二" sheetId="2" r:id="rId2"/>
  </sheets>
  <definedNames>
    <definedName name="_xlnm.Print_Area" localSheetId="0">合同包一!$A$1:$J$39</definedName>
    <definedName name="_xlnm.Print_Titles" localSheetId="1">合同包二!$1:$3</definedName>
    <definedName name="_xlnm.Print_Titles" localSheetId="0">合同包一!$1:$3</definedName>
    <definedName name="_xlnm.Print_Area" localSheetId="1">合同包二!$A$1:$J$89</definedName>
  </definedNames>
  <calcPr calcId="144525"/>
</workbook>
</file>

<file path=xl/sharedStrings.xml><?xml version="1.0" encoding="utf-8"?>
<sst xmlns="http://schemas.openxmlformats.org/spreadsheetml/2006/main" count="414" uniqueCount="226">
  <si>
    <t>合同包二报价及限价清单表</t>
  </si>
  <si>
    <t>合同包一</t>
  </si>
  <si>
    <t>单位：元</t>
  </si>
  <si>
    <t>子目号</t>
  </si>
  <si>
    <t>子  目  名  称</t>
  </si>
  <si>
    <t>单位</t>
  </si>
  <si>
    <t>数量</t>
  </si>
  <si>
    <t>工程量计量规则</t>
  </si>
  <si>
    <t>工作内容</t>
  </si>
  <si>
    <t>限价单价</t>
  </si>
  <si>
    <t>限价金额</t>
  </si>
  <si>
    <t>报价单价</t>
  </si>
  <si>
    <t>报价金额</t>
  </si>
  <si>
    <t>护栏</t>
  </si>
  <si>
    <t>602-1</t>
  </si>
  <si>
    <t>混凝土护栏</t>
  </si>
  <si>
    <t>-a</t>
  </si>
  <si>
    <t>现浇混凝土护栏</t>
  </si>
  <si>
    <t>RrI-SA-E1</t>
  </si>
  <si>
    <t>m</t>
  </si>
  <si>
    <t>依据图纸所示，以米计量</t>
  </si>
  <si>
    <t>1.基础开挖、整修、回填、夯实；
2.钢管桩采购及安装；
3.铺设垫层；
4.钢筋采购及制作、安装
5.模板制作、运输、安装、拆除、维修、保养；
6.商品混凝土采购、运输、浇筑、养生；
7.沉降缝、泄水孔预留，灌缝处理；
8.清理现场、弃方移运处理；
9.为完成合格工程的其他内容费用（包括但不限于人工费、设备费、所有材料费、管理费、税金、利润、工序不连续等风险费用及其他）。</t>
  </si>
  <si>
    <t>602-2</t>
  </si>
  <si>
    <t>波形梁钢护栏</t>
  </si>
  <si>
    <t>A级波形梁钢护栏</t>
  </si>
  <si>
    <t>Gr-A-4E(含加强段)A级路侧护栏</t>
  </si>
  <si>
    <t>1.依据图纸所示，按安装就位沿护栏面（不包括起终端段）量取的长度，以米计量；
2.起、终端头在602-3中计量</t>
  </si>
  <si>
    <t>1.立柱安装（打入或钻孔埋入）；
2.波形梁及配件安装、补涂防腐涂装；
3.轮廓标、百米牌(φ100)安装；
4.孔隙填充（含填充材料）、场地清理，弃方处理；
5.立柱、波形梁板及配件下车、保存、运输、安装；
6.立柱、波形梁板、防阻块、螺栓螺母、垫圈垫片、柱帽、轮廓标、百米牌(φ100)等永久工程材料甲供，根据施工图纸据实核销；
7.为完成合格工程的其他内容费用（包括但不限于人工费、设备费、辅助材料费、管理费、税金、利润、工序不连续等风险费用及其他）。</t>
  </si>
  <si>
    <t>-c</t>
  </si>
  <si>
    <t>SA级波形梁钢护栏</t>
  </si>
  <si>
    <t>Gr-SA-3E(SA路侧护栏)</t>
  </si>
  <si>
    <t>-d</t>
  </si>
  <si>
    <t>SB级波形梁钢护栏</t>
  </si>
  <si>
    <t>Gr-SB-2E(SB级路侧护栏)</t>
  </si>
  <si>
    <t>1.立柱安装（打入或钻孔埋入）；
2.波形梁及配件安装、补涂防腐涂装；
3.轮廓标、百米牌(φ100)安装；
4.孔隙填充（含填充材料）、场地清理，弃方处理；
5.立柱、波形梁板及配件下车、保存、运输、安装；
6.立柱、波形梁板、防阻块、螺栓螺母、垫圈垫片、柱帽、轮廓标、百米牌(φ100)等永久工程材料甲供，根据施工图纸据实核销
7.为完成合格工程的其他内容费用（包括但不限于人工费、设备费、辅助材料费、管理费、税金、利润、工序不连续等风险费用及其他）。</t>
  </si>
  <si>
    <t>-f</t>
  </si>
  <si>
    <t>Am级波形梁钢护栏</t>
  </si>
  <si>
    <t>Gr-Am-1B2(Am级组合式波形护栏)</t>
  </si>
  <si>
    <t>1.立柱安装；
2.波形梁及配件安装、补涂防腐涂装；
3.轮廓标、百米牌(φ100)安装；
4.孔隙填充（含填充材料）、场地清理，弃方处理；
5.立柱、波形梁板及配件下车、保存、运输、安装；
6.立柱、波形梁板、防阻块、螺栓螺母、垫圈垫片、柱帽、轮廓标、百米牌(φ100)等永久工程材料甲供，根据施工图纸据实核销；
7.为完成合格工程的其他内容费用（包括但不限于人工费、设备费、辅助材料费、管理费、税金、利润、工序不连续等风险费用及其他）。</t>
  </si>
  <si>
    <t>Gr-Am-2E(Am级组合式波形护栏)</t>
  </si>
  <si>
    <t>1.立柱安装（打入或钻孔埋入）；
2.波形梁及配件安装、补涂防腐涂装；
3.轮廓标、百米牌(φ100)安装；
4.孔隙填充（含填充材料）、场地清理，弃方处理；
5.立柱、波形梁板及配件下车、运输、安装；
6.立柱、波形梁板、防阻块、螺栓螺母、垫圈垫片、柱帽、轮廓标、百米牌(φ100)等永久工程材料甲供，根据施工图纸据实核销；
7.为完成合格工程的其他内容费用（包括但不限于人工费、设备费、辅助材料费、管理费、税金、利润、工序不连续等风险费用及其他）。</t>
  </si>
  <si>
    <t>-h</t>
  </si>
  <si>
    <t>SBm级波形梁钢护栏</t>
  </si>
  <si>
    <t>-4-1</t>
  </si>
  <si>
    <t>GrM-SBm-2E(SBm级门型波形梁护栏)</t>
  </si>
  <si>
    <t>1.立柱安装（打入或钻孔埋入）；
2.波形梁及配件安装、补涂防腐涂装；
3.轮廓标、百米牌(φ100)安装；
4.孔隙填充（含填充材料）、场地清理，弃方处理；
5.立柱、波形梁板及配件下车、保存、运输、安装；
6.立柱、波形梁板、防阻块、螺栓螺母、垫圈垫片、轮廓标、百米牌(φ100)等永久工程材料甲供，根据施工图纸据实核销；
7.为完成合格工程的其他内容费用（包括但不限于人工费、设备费、辅助材料费、管理费、税金、利润、工序不连续等风险费用及其他）。</t>
  </si>
  <si>
    <t>-4-2</t>
  </si>
  <si>
    <t>Gr-SBm-2E(SBm级路侧中分带护栏)</t>
  </si>
  <si>
    <t>602-3</t>
  </si>
  <si>
    <t>波形梁钢护栏起、终端头</t>
  </si>
  <si>
    <t>分合流端头(DT)</t>
  </si>
  <si>
    <t>个</t>
  </si>
  <si>
    <t>依据图纸所示，按不同结构形式的端头（桥梁墩柱防护）以个（处）计量</t>
  </si>
  <si>
    <t>1.CD端头及配件下车、保存、运输、安装、补涂防腐涂装；
2.CD端头材料甲供，根据施工图纸据实核销；
3.为完成合格工程的其他内容费用（包括但不限于人工费、设备费、辅助材料费、管理费、税金、利润、工序不连续等风险费用及其他）。</t>
  </si>
  <si>
    <t>FT端部(含79cm搭接位置)</t>
  </si>
  <si>
    <t>1.搭接位置（79cm）基础开挖、整修、回填、夯实；
2.搭接位置（79cm）钢管桩采购及安装；
3.搭接位置（79cm）铺设垫层；
4.搭接位置（79cm）钢筋采购及制作、安装，预埋钢板及预埋件采购安装
5.搭接位置（79cm）模板制作、运输、安装、拆除、维修、保养；
6.搭接位置（79cm）商品混凝土采购、运输、浇筑、养生；
7.清理现场、弃方移运处理；
8.立柱安装（打入或钻孔埋入）；
9.轮廓标、百米牌(φ100)安装；
10.孔隙填充（含填充材料）、场地清理，弃方处理；
11.立柱、波形梁板、端头及配件下车、保存、运输、安装；
12.立柱、波形梁板、端头、轮廓标、百米牌(φ100)等永久工程材料甲供，根据施工图纸据实核销；
13.为完成合格工程的其他内容费用（包括但不限于人工费、设备费、所有材料费、管理费、税金、利润、工序不连续等风险费用及其他）。</t>
  </si>
  <si>
    <t>-g</t>
  </si>
  <si>
    <t>SB级三波波形梁护栏与混凝土护栏过渡段头(BT-1)</t>
  </si>
  <si>
    <t>-h-1</t>
  </si>
  <si>
    <t>FT-1端部(含79cm搭接位置)</t>
  </si>
  <si>
    <t>-h-2</t>
  </si>
  <si>
    <t>上跨桥梁墩柱防护(含PT端部）</t>
  </si>
  <si>
    <t>处</t>
  </si>
  <si>
    <t>1.搭接位置（79cm）基础开挖、整修、回填、夯实；
2.搭接位置（79cm）钢管桩采购及安装；
3.搭接位置（79cm）铺设垫层；
4.搭接位置（79cm）钢筋采购及制作、安装，预埋钢板及预埋件采购安装
5.搭接位置（79cm）模板制作、运输、安装、拆除、维修、保养；
6.搭接位置（79cm）商品混凝土采购、运输、浇筑、养生；
7.2块桥墩保护钢板采购、制作、安装；
8.橡胶填充物的采购、安装；
9.桥梁墩柱、翼墙立面标记材料采购、涂刷；
10.PT端部立柱安装（打入或钻孔埋入）、孔隙填充（含填充材料）；
11.PT端部立柱、波形梁板、轮廓标、端头及配件下车、保存、运输、安装；
12.清理现场、弃方移运处理；
13.PT端部立柱、波形梁板、端头、轮廓标、及配件等永久工程材料甲供，根据施工图纸据实核销；
14.为完成合格工程的其他内容费用（包括但不限于人工费、设备费、所有材料费、管理费、税金、利润、工序不连续等风险费用及其他）。</t>
  </si>
  <si>
    <t>-i</t>
  </si>
  <si>
    <t>门型护栏波形梁护栏过渡翼墙</t>
  </si>
  <si>
    <t>1.基础开挖、整修、回填、夯实；
2.钢管桩采购及安装；
3.铺设垫层；
4.钢筋采购及制作、安装，预埋钢板及预埋件采购安装
5.模板制作、运输、安装、拆除、维修、保养；
6.商品混凝土采购、运输、浇筑、养生；
7.清理现场、弃方移运处理；
8.立柱安装（打入或钻孔埋入）；
9.轮廓标、百米牌(φ100)安装；
10.孔隙填充（含填充材料）、场地清理，弃方处理；
11.立柱、波形梁板、端头及配件下车、运输、安装；
12.立柱、波形梁板、端头、轮廓标、百米牌(φ100)等永久工程材料甲供，根据施工图纸据实核销；
13.为完成合格工程的其他内容费用（包括但不限于人工费、设备费、所有材料费、管理费、税金、利润、工序不连续等风险费用及其他）。</t>
  </si>
  <si>
    <t>隔离栅和防护网</t>
  </si>
  <si>
    <t>603-4</t>
  </si>
  <si>
    <t>焊接网隔离栅(高度1.8米）</t>
  </si>
  <si>
    <t>1.依据图纸所示，以米计量；
2.立柱、基础混凝土等作为附属工作不另行计量；
3.折线部分长度予以计量</t>
  </si>
  <si>
    <t>1.基础开挖、整修；
2.基础混凝土拌和、运输、浇筑、养生；
3.基础回填、夯实、弃方移运处理；
4.钢管（型钢）柱的下车、保存、运输、埋设；
5.隔离栅和防护网下车、保存、运输、安装；
6.钢管（型钢）柱、隔离栅和防护网及铁件配件甲供，根据施工图纸据实核销。
7.为完成合格工程的其他内容费用（包括但不限于人工费、设备费、辅助材料费、管理费、税金、利润、工序不连续等风险费用及其他）；</t>
  </si>
  <si>
    <t>604-11</t>
  </si>
  <si>
    <t>防撞桶</t>
  </si>
  <si>
    <t>TA级防撞垫(含防撞桶)</t>
  </si>
  <si>
    <t>满足TA级，以个计量</t>
  </si>
  <si>
    <t>1.基础开挖、整修、回填、夯实、弃方移运处理，工作面清理，模板制作、运输、安装、拆除、维修、保养，混凝土拌和、运输、浇筑、养生；
2.制作、运输、安装、拆除、维修、保养
3.清理现场；
4.为完成合格工程的其他内容费用（包括但不限于人工费、设备费、所有材料费、管理费、税金、利润、工序不连续等风险费用及其他）。</t>
  </si>
  <si>
    <t>道路交通标线</t>
  </si>
  <si>
    <t>605-1</t>
  </si>
  <si>
    <t>热熔型涂料路面标线</t>
  </si>
  <si>
    <t>彩色路面</t>
  </si>
  <si>
    <t>m2</t>
  </si>
  <si>
    <t>依据图纸所示，按路面面积以平方米计量</t>
  </si>
  <si>
    <t>1.路面清扫；
2.彩色路面材料下车、保存、铺筑、养护等；
3.彩色路面主要材料甲供，根据施工图纸据实核销；
4.为完成合格工程的其他内容费用（包括但不限于人工费、设备费、辅助材料费、管理费、税金、利润、工序不连续等风险费用及其他）。</t>
  </si>
  <si>
    <t>605-6</t>
  </si>
  <si>
    <t>轮廓标</t>
  </si>
  <si>
    <t>-b</t>
  </si>
  <si>
    <t>附着式轮廓标</t>
  </si>
  <si>
    <t>-2</t>
  </si>
  <si>
    <t>De-Rsw（y）-At2或百米牌(φ100)（附着混凝土护栏）</t>
  </si>
  <si>
    <t>依据图纸所示，以个计量</t>
  </si>
  <si>
    <t>1.支架制作、运输、安装；
2.轮廓标、百米牌下车、保存、运输、安装；
3.轮廓标、百米牌材料甲供，根据施工图纸据实核销；
4.为完成合格工程的其他内容费用（包括但不限于人工费、设备费、辅助材料费、管理费、税金、利润、工序不连续等风险费用及其他）。</t>
  </si>
  <si>
    <t>暂定金额</t>
  </si>
  <si>
    <t>项</t>
  </si>
  <si>
    <t>根据甲方指令，乙方实际完成工作量并经经营部审定单价（不下浮）后办理计量</t>
  </si>
  <si>
    <t>合同范围以外的甲方指令性工作</t>
  </si>
  <si>
    <t>此项不需要报价</t>
  </si>
  <si>
    <t>合计</t>
  </si>
  <si>
    <t>合同包二</t>
  </si>
  <si>
    <t>-j</t>
  </si>
  <si>
    <t>迷你护栏</t>
  </si>
  <si>
    <t>1.依据图纸所示，按安装就位沿护栏面（不包括起终端段）量取的长度以米计量；
2.起、终端头在602-3中计量</t>
  </si>
  <si>
    <t>1.立柱安装（含特殊路段的基础设置：预埋套筒、预埋地脚螺栓或基槽开挖及混凝土基础设置础）；
2.波形梁及配件安装、补涂防腐涂装；
3.迷你护栏及配件下车、保存、运输、安装；
4.迷你护栏及配件材料甲供，根据施工图纸据实核销；
5.为完成合格工程的其他内容费用（包括但不限于人工费、设备费、辅助材料费、管理费、税金、利润、工序不连续等风险费用及其他）。</t>
  </si>
  <si>
    <t>602-5</t>
  </si>
  <si>
    <t>中央分隔带活动护栏</t>
  </si>
  <si>
    <t>中分带开口活动护栏(SB级)</t>
  </si>
  <si>
    <t>依据图纸所示，按安装就位沿护栏面量取的长度以米计量</t>
  </si>
  <si>
    <t>1.埋挖(基础开挖、整修、回填、夯实、弃方移运处理)、钻孔或打入；
2.护栏固定型钢及插口型钢基槽埋设；
3.中分带开口活动护栏及配件下车、保存、运输；
4.护栏及配件连接，防盗和开启装置设施安装，表面反射体安装；
5.孔隙填充（含填充材料）、场地清理，弃方处理；
6.中分带开口活动护栏及配件材料甲供，根据施工图纸据实核销；
7.为完成合格工程的其他内容费用（包括但不限于人工费、设备费、辅助材料费、管理费、税金、利润、工序不连续等风险费用及其他）。</t>
  </si>
  <si>
    <t>603-5</t>
  </si>
  <si>
    <t>防落物网Bf-Ww-B(高度1.36米）</t>
  </si>
  <si>
    <t>道路交通标志</t>
  </si>
  <si>
    <t>604-1</t>
  </si>
  <si>
    <t>单柱式交通标志</t>
  </si>
  <si>
    <t>Φ1200(立柱φ140*6*4566)</t>
  </si>
  <si>
    <t>1.依据图纸所示，以个计量；
2.横梁、立柱、基础、法兰、连接螺母、垫圈等为附属工作，不另行计量</t>
  </si>
  <si>
    <t>1.基础开挖、整修、回填、夯实、弃方移运处理，工作面清理，模板制作、运输、安装、拆除、维修、保养，商品混凝土采购、运输、浇筑、养生；
2.基础钢筋及预埋件采购、保护、储存及除锈，钢筋调直、接头，钢筋截断、弯曲，钢筋安设及固定；
3.立柱、标志牌下车、保存、运输、组装、整体安装、固定；
4.立柱、标志牌及立柱与标志牌连接件材料甲供，根据施工图纸据实核销；
5.为完成合格工程的其他内容费用（包括但不限于人工费、设备费、辅助材料费、管理费、税金、利润、工序不连续等风险费用及其他）。</t>
  </si>
  <si>
    <t>Φ1200+1200×900(立柱φ140*6*5566)</t>
  </si>
  <si>
    <t>△1300(立柱φ121*4.5*4076)</t>
  </si>
  <si>
    <t>1250×1200+1350×660(立柱φ140*6*5416)</t>
  </si>
  <si>
    <t>-e</t>
  </si>
  <si>
    <t>1250×1200+1800×660(立柱φ140*6*5416)</t>
  </si>
  <si>
    <t>2400×3000(立柱φ168*8*6366)</t>
  </si>
  <si>
    <t>2000×3000(立柱φ168*8*6366)</t>
  </si>
  <si>
    <t>2000×3000+2000×950(立柱φ168*8*6783)</t>
  </si>
  <si>
    <t>2000×3500+2000×950(立柱φ168*8*7283)</t>
  </si>
  <si>
    <t>2000×3500(立柱φ168*8*6433)</t>
  </si>
  <si>
    <t>-k</t>
  </si>
  <si>
    <t>2-Φ1200+1350×660(立柱φ140*6*6666)</t>
  </si>
  <si>
    <t>-l</t>
  </si>
  <si>
    <t>2-Φ1200(立柱φ140*6*5886)</t>
  </si>
  <si>
    <t>-m</t>
  </si>
  <si>
    <t>2-Φ1200+2-1200×660(立柱φ140*6*7286)</t>
  </si>
  <si>
    <t>-n</t>
  </si>
  <si>
    <t>△1100(立柱φ121*4.5*4053)</t>
  </si>
  <si>
    <t>-o</t>
  </si>
  <si>
    <t>八边形800(立柱φ140*4.5)</t>
  </si>
  <si>
    <t>-p</t>
  </si>
  <si>
    <t>880×3400(立柱φ168*8)</t>
  </si>
  <si>
    <t>-q</t>
  </si>
  <si>
    <t>1500×3400(立柱φ168*8*6233)</t>
  </si>
  <si>
    <t>-r</t>
  </si>
  <si>
    <t>1100×600+1100×1700(立柱φ140*6*4700)</t>
  </si>
  <si>
    <t>604-2</t>
  </si>
  <si>
    <t>双柱式交通标志</t>
  </si>
  <si>
    <t>2800×3300(组合禁令标志/收费站公示牌)</t>
  </si>
  <si>
    <t>2800×2400(收费站标志)</t>
  </si>
  <si>
    <t>4800×5220(地点距离标志)</t>
  </si>
  <si>
    <t>6000×5220(服务区3KM预告标志)</t>
  </si>
  <si>
    <t>604-4</t>
  </si>
  <si>
    <t>门架式交通标志</t>
  </si>
  <si>
    <t>2-4080×3940+2350×1000(出口预告标志+直行标志)</t>
  </si>
  <si>
    <t>3-4080×3940+2-2350×1000(出口预告标志+直行标志)</t>
  </si>
  <si>
    <t>604-5</t>
  </si>
  <si>
    <t>单悬臂式交通标志</t>
  </si>
  <si>
    <t>4080×3940(出口预告标志)</t>
  </si>
  <si>
    <t>4400×2800(请勿疲劳驾驶标志/电话救援标志/大型车靠右)</t>
  </si>
  <si>
    <t>4800×4200(隧道名称标志)</t>
  </si>
  <si>
    <t>4800×3600(桥梁名称标志)</t>
  </si>
  <si>
    <t>4200×3300(服务区/停车区预告标志)</t>
  </si>
  <si>
    <t>4500×2300(平交口指路标志)</t>
  </si>
  <si>
    <t>3600×2400(入口称重告示标志)</t>
  </si>
  <si>
    <t>4500×3000(货车靠右检测标志)</t>
  </si>
  <si>
    <t>2800×3000(超限超载称重检测标志)</t>
  </si>
  <si>
    <t>2800×2820(入口预告标志)</t>
  </si>
  <si>
    <t>5300×4200(旅游预告标志)</t>
  </si>
  <si>
    <t>5300×3200(旅游预告标志)</t>
  </si>
  <si>
    <t>604-6</t>
  </si>
  <si>
    <t>双悬臂式交通标志</t>
  </si>
  <si>
    <t>2-3200×2000(地点方向标志)</t>
  </si>
  <si>
    <t>604-7</t>
  </si>
  <si>
    <t>附着式交通标志</t>
  </si>
  <si>
    <t>600×800(含立柱)线形诱导标</t>
  </si>
  <si>
    <t>1.依据图纸所示，以个计量；
2.安装支架及连接件等作为附属工作，不另行计量</t>
  </si>
  <si>
    <t>1.交通标志及杆件下车、保存、运输、组装；
2.与附着物连接；
3.标志牌及连接杆件材料甲供，根据施工图纸据实核销；
4.为完成合格工程的其他内容费用（包括但不限于人工费、设备费、辅助材料费、管理费、税金、利润、工序不连续等风险费用及其他）。</t>
  </si>
  <si>
    <t>1200×4080(互通名称标志)</t>
  </si>
  <si>
    <t>1200×3360(互通名称标志)</t>
  </si>
  <si>
    <t>4200×1100(含立柱)隧道出口预告标志</t>
  </si>
  <si>
    <t>2600×1800(超宽车道、绿色车道标志)</t>
  </si>
  <si>
    <t>2-Φ1200(隧道禁令标志)</t>
  </si>
  <si>
    <t>2350×1000(含立柱)出口预告标志</t>
  </si>
  <si>
    <t>1100×600+1100×1700(ETC专用车道标志)</t>
  </si>
  <si>
    <t>Φ1000(平交口限速标志)</t>
  </si>
  <si>
    <t>2000×800(ETC门架编号标志)</t>
  </si>
  <si>
    <t>1500×1800(隧道余长预告标志)</t>
  </si>
  <si>
    <t>2400×2900(紧急停车带标志)</t>
  </si>
  <si>
    <t>520×320(桥梁铭牌标志)</t>
  </si>
  <si>
    <t>604-8</t>
  </si>
  <si>
    <t>里程牌</t>
  </si>
  <si>
    <t>铝合金里程牌(700*480、含立柱)</t>
  </si>
  <si>
    <t>1.依据图纸所示，以个计量
2.安装支架及连接件等作为附属工作，不另行计量</t>
  </si>
  <si>
    <t>1.里程碑、立柱及配件下车、保存、运输、安装；
2.里程碑、立柱及配件材料甲供，根据施工图纸据实核销；
3.为完成合格工程的其他内容费用（包括但不限于人工费、设备费、辅助材料费、管理费、税金、利润、工序不连续等风险费用及其他）。</t>
  </si>
  <si>
    <t>604-9</t>
  </si>
  <si>
    <t>公路界碑</t>
  </si>
  <si>
    <t>1.基础开挖、整修、回填、夯实、弃方移运处理；
2.垫层铺设；
3.钢筋采购、除锈、制作、安装；
4.模板制作、运输、安装、拆除、维修、保养；
5.混凝土拌和、运输、浇筑、养生；
6.构件堆放、运输、安装；
7.清理现场；
8.为完成合格工程的其他内容费用（包括但不限于人工费、设备费、所有材料费、管理费、税金、利润、工序不连续等风险费用及其他）。</t>
  </si>
  <si>
    <t>热熔型反光标线</t>
  </si>
  <si>
    <t>依据图纸所示，按路面标线面积以平方米计量</t>
  </si>
  <si>
    <t>1.路面清扫；
2.（涂料、玻璃珠、底油）材料下车、保存、运输；
3.刮涂底油，加热熔化标线涂料；
4.喷(括)标线；
5.撒布玻璃珠；
6.养护；
7.涂料、玻璃珠、底油材料甲供，根据施工图纸据实核销；
8.为完成合格工程的其他内容费用（包括但不限于人工费、设备费、辅助材料费、管理费、税金、利润、工序不连续等风险费用及其他）。</t>
  </si>
  <si>
    <t>减速振动反光标线</t>
  </si>
  <si>
    <t>605-5</t>
  </si>
  <si>
    <t>突起路标</t>
  </si>
  <si>
    <t>单面反光突起路标</t>
  </si>
  <si>
    <t>1.路面清扫；
2.突起路标下车、保存、运输、安装；
3.突起路标、粘结剂材料甲供，根据施工图纸据实核销；
4.为完成合格工程的其他内容费用（包括但不限于人工费、设备费、辅助材料费、管理费、税金、利润、工序不连续等风险费用及其他）。</t>
  </si>
  <si>
    <t>双面反光突起路标</t>
  </si>
  <si>
    <t>De-Rsw（y）-At（柱式轮廓标）</t>
  </si>
  <si>
    <t>1.基础开挖、整修、回填、夯实、弃方移运处理；
2.混凝土拌和、运输、浇筑、养生；
3.轮廓标下车、保存、运输、安装；
4.轮廓标材料甲供，根据施工图纸据实核销；
5.为完成合格工程的其他内容费用（包括但不限于人工费、设备费、辅助材料费、管理费、税金、利润、工序不连续等风险费用及其他）。</t>
  </si>
  <si>
    <t>-3</t>
  </si>
  <si>
    <t>De-Rsw（y）-At3或百米牌(φ100)（隧道轮廓标）</t>
  </si>
  <si>
    <t>-4</t>
  </si>
  <si>
    <t>隧道轮廓带</t>
  </si>
  <si>
    <t>1.支架、轮廓带下车、运输、保存、安装
2.清理现场；
3.支架、轮廓带、反光膜材料甲供，根据施工图纸据实核销；
4.为完成合格工程的其他内容费用（包括但不限于人工费、设备费、辅助材料费、管理费、税金、利润、工序不连续等风险费用及其他）</t>
  </si>
  <si>
    <t>605-7</t>
  </si>
  <si>
    <t>立面标记</t>
  </si>
  <si>
    <t>V型反光膜</t>
  </si>
  <si>
    <t>依据图纸所示，按立面标记面积以平方米计量</t>
  </si>
  <si>
    <t>1.基面清理；
2.粘贴立面标记；
3.反光膜、粘结剂下车、保存、运输、安装；
4.清理现场；
5.反光膜、粘结剂材料甲供，根据施工图纸据实核销；
6.为完成合格工程的其他内容费用（包括但不限于人工费、设备费、所有材料费、管理费、税金、利润、工序不连续等风险费用及其他）</t>
  </si>
  <si>
    <t>黑黄反光油漆</t>
  </si>
  <si>
    <t>1.基面清理；
2.喷涂立面标记；
3.反光油漆下车、保存、运输、安装；
4.清理现场；
5.反光油漆材料甲供，根据施工图纸据实核销；
6.为完成合格工程的其他内容费用（包括但不限于人工费、设备费、辅助材料费、管理费、税金、利润、工序不连续等风险费用及其他）</t>
  </si>
  <si>
    <t>605-9</t>
  </si>
  <si>
    <t>TPU红白警示柱</t>
  </si>
  <si>
    <t>1.基础开挖、整修、回填、夯实、弃方移运处理；
2.混凝土拌和、运输、浇筑、养生；
3.警示桩下车、保存、运输、安装；
4.警示桩材料甲供，根据施工图纸据实核销；
5.为完成合格工程的其他内容费用（包括但不限于人工费、设备费、辅助材料费、管理费、税金、利润、工序不连续等风险费用及其他）。</t>
  </si>
  <si>
    <t>防眩设施</t>
  </si>
  <si>
    <t>606-1</t>
  </si>
  <si>
    <t>防眩板Gs-P-Gw</t>
  </si>
  <si>
    <t>块</t>
  </si>
  <si>
    <t>依据图纸所示，以块计量</t>
  </si>
  <si>
    <t>1.钻孔及螺栓安设；
2.支架、运输、安装；
3.防眩板下车、保存、运输、安装、校位；
4.防眩板及支架材料甲供，根据施工图纸据实核销；
5.为完成合格工程的其他内容费用（包括但不限于人工费、设备费、辅助材料费、管理费、税金、利润、工序不连续等风险费用及其他）。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</si>
</sst>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left" vertical="top" wrapText="1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176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2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showZeros="0" view="pageBreakPreview" zoomScale="70" zoomScaleNormal="100" zoomScaleSheetLayoutView="70" workbookViewId="0">
      <selection activeCell="I7" sqref="I7"/>
    </sheetView>
  </sheetViews>
  <sheetFormatPr defaultColWidth="9" defaultRowHeight="14.25"/>
  <cols>
    <col min="1" max="1" width="7.125" style="36" customWidth="1"/>
    <col min="2" max="2" width="31.7666666666667" style="37" customWidth="1"/>
    <col min="3" max="4" width="7.26666666666667" style="36" customWidth="1"/>
    <col min="5" max="5" width="27.4916666666667" style="36" customWidth="1"/>
    <col min="6" max="6" width="44.1166666666667" style="38" customWidth="1"/>
    <col min="7" max="8" width="16.175" style="39" customWidth="1"/>
    <col min="9" max="10" width="16.175" style="40" customWidth="1"/>
    <col min="11" max="16384" width="9" style="1"/>
  </cols>
  <sheetData>
    <row r="1" ht="20.25" spans="1:10">
      <c r="A1" s="41" t="s">
        <v>0</v>
      </c>
      <c r="B1" s="42"/>
      <c r="C1" s="41"/>
      <c r="D1" s="41"/>
      <c r="E1" s="43"/>
      <c r="F1" s="41"/>
      <c r="G1" s="44"/>
      <c r="H1" s="45"/>
      <c r="I1" s="30"/>
      <c r="J1" s="30"/>
    </row>
    <row r="2" ht="26" customHeight="1" spans="1:10">
      <c r="A2" s="46" t="s">
        <v>1</v>
      </c>
      <c r="B2" s="46"/>
      <c r="I2" s="31" t="s">
        <v>2</v>
      </c>
      <c r="J2" s="31"/>
    </row>
    <row r="3" ht="30" customHeight="1" spans="1:10">
      <c r="A3" s="47" t="s">
        <v>3</v>
      </c>
      <c r="B3" s="48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9" t="s">
        <v>9</v>
      </c>
      <c r="H3" s="49" t="s">
        <v>10</v>
      </c>
      <c r="I3" s="32" t="s">
        <v>11</v>
      </c>
      <c r="J3" s="32" t="s">
        <v>12</v>
      </c>
    </row>
    <row r="4" ht="31" customHeight="1" spans="1:10">
      <c r="A4" s="48">
        <v>602</v>
      </c>
      <c r="B4" s="48" t="s">
        <v>13</v>
      </c>
      <c r="C4" s="48"/>
      <c r="D4" s="48"/>
      <c r="E4" s="48"/>
      <c r="F4" s="50"/>
      <c r="G4" s="51"/>
      <c r="H4" s="51"/>
      <c r="I4" s="32"/>
      <c r="J4" s="32"/>
    </row>
    <row r="5" ht="31" customHeight="1" spans="1:10">
      <c r="A5" s="48" t="s">
        <v>14</v>
      </c>
      <c r="B5" s="48" t="s">
        <v>15</v>
      </c>
      <c r="C5" s="48"/>
      <c r="D5" s="48"/>
      <c r="E5" s="48"/>
      <c r="F5" s="50"/>
      <c r="G5" s="51"/>
      <c r="H5" s="51"/>
      <c r="I5" s="32"/>
      <c r="J5" s="32"/>
    </row>
    <row r="6" ht="31" customHeight="1" spans="1:10">
      <c r="A6" s="48" t="s">
        <v>16</v>
      </c>
      <c r="B6" s="48" t="s">
        <v>17</v>
      </c>
      <c r="C6" s="48"/>
      <c r="D6" s="48"/>
      <c r="E6" s="48"/>
      <c r="F6" s="50"/>
      <c r="G6" s="51"/>
      <c r="H6" s="51"/>
      <c r="I6" s="32"/>
      <c r="J6" s="32"/>
    </row>
    <row r="7" ht="205" customHeight="1" spans="1:10">
      <c r="A7" s="48">
        <v>-3</v>
      </c>
      <c r="B7" s="48" t="s">
        <v>18</v>
      </c>
      <c r="C7" s="48" t="s">
        <v>19</v>
      </c>
      <c r="D7" s="48">
        <v>1656</v>
      </c>
      <c r="E7" s="48" t="s">
        <v>20</v>
      </c>
      <c r="F7" s="50" t="s">
        <v>21</v>
      </c>
      <c r="G7" s="51">
        <v>1055.16</v>
      </c>
      <c r="H7" s="51">
        <f>ROUND(G7*D7,)</f>
        <v>1747345</v>
      </c>
      <c r="I7" s="32"/>
      <c r="J7" s="32"/>
    </row>
    <row r="8" ht="31" customHeight="1" spans="1:10">
      <c r="A8" s="48" t="s">
        <v>22</v>
      </c>
      <c r="B8" s="48" t="s">
        <v>23</v>
      </c>
      <c r="C8" s="48"/>
      <c r="D8" s="48"/>
      <c r="E8" s="48"/>
      <c r="F8" s="50"/>
      <c r="G8" s="51"/>
      <c r="H8" s="51">
        <f t="shared" ref="H8:H38" si="0">ROUND(G8*D8,)</f>
        <v>0</v>
      </c>
      <c r="I8" s="32"/>
      <c r="J8" s="32"/>
    </row>
    <row r="9" ht="31" customHeight="1" spans="1:10">
      <c r="A9" s="48" t="s">
        <v>16</v>
      </c>
      <c r="B9" s="48" t="s">
        <v>24</v>
      </c>
      <c r="C9" s="48"/>
      <c r="D9" s="48"/>
      <c r="E9" s="48"/>
      <c r="F9" s="50"/>
      <c r="G9" s="51"/>
      <c r="H9" s="51">
        <f t="shared" si="0"/>
        <v>0</v>
      </c>
      <c r="I9" s="32"/>
      <c r="J9" s="32"/>
    </row>
    <row r="10" ht="240" customHeight="1" spans="1:10">
      <c r="A10" s="48">
        <v>-6</v>
      </c>
      <c r="B10" s="48" t="s">
        <v>25</v>
      </c>
      <c r="C10" s="48" t="s">
        <v>19</v>
      </c>
      <c r="D10" s="48">
        <v>43774</v>
      </c>
      <c r="E10" s="48" t="s">
        <v>26</v>
      </c>
      <c r="F10" s="50" t="s">
        <v>27</v>
      </c>
      <c r="G10" s="51">
        <v>19.5</v>
      </c>
      <c r="H10" s="51">
        <f t="shared" si="0"/>
        <v>853593</v>
      </c>
      <c r="I10" s="32"/>
      <c r="J10" s="32"/>
    </row>
    <row r="11" ht="31" customHeight="1" spans="1:10">
      <c r="A11" s="48" t="s">
        <v>28</v>
      </c>
      <c r="B11" s="48" t="s">
        <v>29</v>
      </c>
      <c r="C11" s="48"/>
      <c r="D11" s="48"/>
      <c r="E11" s="48"/>
      <c r="F11" s="50"/>
      <c r="G11" s="51"/>
      <c r="H11" s="51">
        <f t="shared" si="0"/>
        <v>0</v>
      </c>
      <c r="I11" s="32"/>
      <c r="J11" s="32"/>
    </row>
    <row r="12" ht="232" customHeight="1" spans="1:10">
      <c r="A12" s="48">
        <v>-4</v>
      </c>
      <c r="B12" s="48" t="s">
        <v>30</v>
      </c>
      <c r="C12" s="48" t="s">
        <v>19</v>
      </c>
      <c r="D12" s="48">
        <v>8099</v>
      </c>
      <c r="E12" s="48" t="s">
        <v>26</v>
      </c>
      <c r="F12" s="50" t="s">
        <v>27</v>
      </c>
      <c r="G12" s="51">
        <v>28.5</v>
      </c>
      <c r="H12" s="51">
        <f t="shared" si="0"/>
        <v>230822</v>
      </c>
      <c r="I12" s="32"/>
      <c r="J12" s="32"/>
    </row>
    <row r="13" ht="31" customHeight="1" spans="1:10">
      <c r="A13" s="48" t="s">
        <v>31</v>
      </c>
      <c r="B13" s="48" t="s">
        <v>32</v>
      </c>
      <c r="C13" s="48"/>
      <c r="D13" s="48"/>
      <c r="E13" s="48"/>
      <c r="F13" s="50"/>
      <c r="G13" s="51"/>
      <c r="H13" s="51">
        <f t="shared" si="0"/>
        <v>0</v>
      </c>
      <c r="I13" s="32"/>
      <c r="J13" s="32"/>
    </row>
    <row r="14" ht="237" customHeight="1" spans="1:10">
      <c r="A14" s="48">
        <v>-4</v>
      </c>
      <c r="B14" s="48" t="s">
        <v>33</v>
      </c>
      <c r="C14" s="48" t="s">
        <v>19</v>
      </c>
      <c r="D14" s="48">
        <v>31787</v>
      </c>
      <c r="E14" s="48" t="s">
        <v>26</v>
      </c>
      <c r="F14" s="50" t="s">
        <v>34</v>
      </c>
      <c r="G14" s="51">
        <v>30</v>
      </c>
      <c r="H14" s="51">
        <f t="shared" si="0"/>
        <v>953610</v>
      </c>
      <c r="I14" s="32"/>
      <c r="J14" s="32"/>
    </row>
    <row r="15" ht="31" customHeight="1" spans="1:10">
      <c r="A15" s="48" t="s">
        <v>35</v>
      </c>
      <c r="B15" s="48" t="s">
        <v>36</v>
      </c>
      <c r="C15" s="48"/>
      <c r="D15" s="48"/>
      <c r="E15" s="48"/>
      <c r="F15" s="50"/>
      <c r="G15" s="51"/>
      <c r="H15" s="51">
        <f t="shared" si="0"/>
        <v>0</v>
      </c>
      <c r="I15" s="32"/>
      <c r="J15" s="32"/>
    </row>
    <row r="16" ht="232" customHeight="1" spans="1:10">
      <c r="A16" s="48">
        <v>-2</v>
      </c>
      <c r="B16" s="48" t="s">
        <v>37</v>
      </c>
      <c r="C16" s="48" t="s">
        <v>19</v>
      </c>
      <c r="D16" s="48">
        <v>962</v>
      </c>
      <c r="E16" s="48" t="s">
        <v>26</v>
      </c>
      <c r="F16" s="50" t="s">
        <v>38</v>
      </c>
      <c r="G16" s="51">
        <v>42</v>
      </c>
      <c r="H16" s="51">
        <f t="shared" si="0"/>
        <v>40404</v>
      </c>
      <c r="I16" s="32"/>
      <c r="J16" s="32"/>
    </row>
    <row r="17" ht="236" customHeight="1" spans="1:10">
      <c r="A17" s="48">
        <v>-5</v>
      </c>
      <c r="B17" s="48" t="s">
        <v>39</v>
      </c>
      <c r="C17" s="48" t="s">
        <v>19</v>
      </c>
      <c r="D17" s="48">
        <v>6374</v>
      </c>
      <c r="E17" s="48" t="s">
        <v>26</v>
      </c>
      <c r="F17" s="50" t="s">
        <v>40</v>
      </c>
      <c r="G17" s="51">
        <v>30</v>
      </c>
      <c r="H17" s="51">
        <f t="shared" si="0"/>
        <v>191220</v>
      </c>
      <c r="I17" s="32"/>
      <c r="J17" s="32"/>
    </row>
    <row r="18" ht="31" customHeight="1" spans="1:10">
      <c r="A18" s="48" t="s">
        <v>41</v>
      </c>
      <c r="B18" s="48" t="s">
        <v>42</v>
      </c>
      <c r="C18" s="48"/>
      <c r="D18" s="48"/>
      <c r="E18" s="48"/>
      <c r="F18" s="50"/>
      <c r="G18" s="51"/>
      <c r="H18" s="51">
        <f t="shared" si="0"/>
        <v>0</v>
      </c>
      <c r="I18" s="32"/>
      <c r="J18" s="32"/>
    </row>
    <row r="19" ht="223" customHeight="1" spans="1:10">
      <c r="A19" s="48" t="s">
        <v>43</v>
      </c>
      <c r="B19" s="48" t="s">
        <v>44</v>
      </c>
      <c r="C19" s="48" t="s">
        <v>19</v>
      </c>
      <c r="D19" s="48">
        <v>960</v>
      </c>
      <c r="E19" s="48" t="s">
        <v>26</v>
      </c>
      <c r="F19" s="50" t="s">
        <v>45</v>
      </c>
      <c r="G19" s="51">
        <v>77.5</v>
      </c>
      <c r="H19" s="51">
        <f t="shared" si="0"/>
        <v>74400</v>
      </c>
      <c r="I19" s="32"/>
      <c r="J19" s="32"/>
    </row>
    <row r="20" ht="232" customHeight="1" spans="1:10">
      <c r="A20" s="48" t="s">
        <v>46</v>
      </c>
      <c r="B20" s="48" t="s">
        <v>47</v>
      </c>
      <c r="C20" s="48" t="s">
        <v>19</v>
      </c>
      <c r="D20" s="48">
        <v>35730</v>
      </c>
      <c r="E20" s="48" t="s">
        <v>26</v>
      </c>
      <c r="F20" s="50" t="s">
        <v>45</v>
      </c>
      <c r="G20" s="51">
        <v>30</v>
      </c>
      <c r="H20" s="51">
        <f t="shared" si="0"/>
        <v>1071900</v>
      </c>
      <c r="I20" s="32"/>
      <c r="J20" s="32"/>
    </row>
    <row r="21" ht="31" customHeight="1" spans="1:10">
      <c r="A21" s="48" t="s">
        <v>48</v>
      </c>
      <c r="B21" s="48" t="s">
        <v>49</v>
      </c>
      <c r="C21" s="48"/>
      <c r="D21" s="48"/>
      <c r="E21" s="48"/>
      <c r="F21" s="50"/>
      <c r="G21" s="51"/>
      <c r="H21" s="51">
        <f t="shared" si="0"/>
        <v>0</v>
      </c>
      <c r="I21" s="32"/>
      <c r="J21" s="32"/>
    </row>
    <row r="22" ht="135" customHeight="1" spans="1:10">
      <c r="A22" s="48" t="s">
        <v>31</v>
      </c>
      <c r="B22" s="48" t="s">
        <v>50</v>
      </c>
      <c r="C22" s="48" t="s">
        <v>51</v>
      </c>
      <c r="D22" s="48">
        <v>42</v>
      </c>
      <c r="E22" s="48" t="s">
        <v>52</v>
      </c>
      <c r="F22" s="50" t="s">
        <v>53</v>
      </c>
      <c r="G22" s="51">
        <v>15</v>
      </c>
      <c r="H22" s="51">
        <f t="shared" si="0"/>
        <v>630</v>
      </c>
      <c r="I22" s="32"/>
      <c r="J22" s="32"/>
    </row>
    <row r="23" ht="127" customHeight="1" spans="1:10">
      <c r="A23" s="48" t="s">
        <v>35</v>
      </c>
      <c r="B23" s="48" t="s">
        <v>54</v>
      </c>
      <c r="C23" s="48" t="s">
        <v>51</v>
      </c>
      <c r="D23" s="48">
        <v>13</v>
      </c>
      <c r="E23" s="52" t="s">
        <v>52</v>
      </c>
      <c r="F23" s="53" t="s">
        <v>55</v>
      </c>
      <c r="G23" s="51">
        <v>1335</v>
      </c>
      <c r="H23" s="51">
        <f t="shared" si="0"/>
        <v>17355</v>
      </c>
      <c r="I23" s="32"/>
      <c r="J23" s="32"/>
    </row>
    <row r="24" ht="127" customHeight="1" spans="1:10">
      <c r="A24" s="48" t="s">
        <v>56</v>
      </c>
      <c r="B24" s="48" t="s">
        <v>57</v>
      </c>
      <c r="C24" s="48" t="s">
        <v>51</v>
      </c>
      <c r="D24" s="48">
        <v>386</v>
      </c>
      <c r="E24" s="54"/>
      <c r="F24" s="55"/>
      <c r="G24" s="51">
        <v>1335</v>
      </c>
      <c r="H24" s="51">
        <f t="shared" si="0"/>
        <v>515310</v>
      </c>
      <c r="I24" s="32"/>
      <c r="J24" s="32"/>
    </row>
    <row r="25" ht="127" customHeight="1" spans="1:10">
      <c r="A25" s="48" t="s">
        <v>58</v>
      </c>
      <c r="B25" s="48" t="s">
        <v>59</v>
      </c>
      <c r="C25" s="48" t="s">
        <v>51</v>
      </c>
      <c r="D25" s="48">
        <v>11</v>
      </c>
      <c r="E25" s="56"/>
      <c r="F25" s="57"/>
      <c r="G25" s="51">
        <v>1335</v>
      </c>
      <c r="H25" s="51">
        <f t="shared" si="0"/>
        <v>14685</v>
      </c>
      <c r="I25" s="32"/>
      <c r="J25" s="32"/>
    </row>
    <row r="26" ht="342" spans="1:10">
      <c r="A26" s="48" t="s">
        <v>60</v>
      </c>
      <c r="B26" s="48" t="s">
        <v>61</v>
      </c>
      <c r="C26" s="48" t="s">
        <v>62</v>
      </c>
      <c r="D26" s="48">
        <v>14</v>
      </c>
      <c r="E26" s="48" t="s">
        <v>52</v>
      </c>
      <c r="F26" s="50" t="s">
        <v>63</v>
      </c>
      <c r="G26" s="51">
        <v>11340</v>
      </c>
      <c r="H26" s="51">
        <f t="shared" si="0"/>
        <v>158760</v>
      </c>
      <c r="I26" s="32"/>
      <c r="J26" s="32"/>
    </row>
    <row r="27" ht="338" customHeight="1" spans="1:10">
      <c r="A27" s="48" t="s">
        <v>64</v>
      </c>
      <c r="B27" s="48" t="s">
        <v>65</v>
      </c>
      <c r="C27" s="48" t="s">
        <v>51</v>
      </c>
      <c r="D27" s="48">
        <v>4</v>
      </c>
      <c r="E27" s="48"/>
      <c r="F27" s="50" t="s">
        <v>66</v>
      </c>
      <c r="G27" s="51">
        <v>2781.25</v>
      </c>
      <c r="H27" s="51">
        <f t="shared" si="0"/>
        <v>11125</v>
      </c>
      <c r="I27" s="32"/>
      <c r="J27" s="32"/>
    </row>
    <row r="28" ht="31" customHeight="1" spans="1:10">
      <c r="A28" s="47">
        <v>603</v>
      </c>
      <c r="B28" s="48" t="s">
        <v>67</v>
      </c>
      <c r="C28" s="47"/>
      <c r="D28" s="47"/>
      <c r="E28" s="47"/>
      <c r="F28" s="58"/>
      <c r="G28" s="49"/>
      <c r="H28" s="51">
        <f t="shared" si="0"/>
        <v>0</v>
      </c>
      <c r="I28" s="32"/>
      <c r="J28" s="32"/>
    </row>
    <row r="29" ht="210" customHeight="1" spans="1:10">
      <c r="A29" s="47" t="s">
        <v>68</v>
      </c>
      <c r="B29" s="48" t="s">
        <v>69</v>
      </c>
      <c r="C29" s="47" t="s">
        <v>19</v>
      </c>
      <c r="D29" s="47">
        <v>93714</v>
      </c>
      <c r="E29" s="48" t="s">
        <v>70</v>
      </c>
      <c r="F29" s="50" t="s">
        <v>71</v>
      </c>
      <c r="G29" s="49">
        <v>19.5</v>
      </c>
      <c r="H29" s="51">
        <f t="shared" si="0"/>
        <v>1827423</v>
      </c>
      <c r="I29" s="32"/>
      <c r="J29" s="32"/>
    </row>
    <row r="30" ht="31" customHeight="1" spans="1:10">
      <c r="A30" s="47" t="s">
        <v>72</v>
      </c>
      <c r="B30" s="48" t="s">
        <v>73</v>
      </c>
      <c r="C30" s="47"/>
      <c r="D30" s="47"/>
      <c r="E30" s="48"/>
      <c r="F30" s="50"/>
      <c r="G30" s="49"/>
      <c r="H30" s="51">
        <f t="shared" si="0"/>
        <v>0</v>
      </c>
      <c r="I30" s="32"/>
      <c r="J30" s="32"/>
    </row>
    <row r="31" ht="161" customHeight="1" spans="1:10">
      <c r="A31" s="47" t="s">
        <v>16</v>
      </c>
      <c r="B31" s="48" t="s">
        <v>74</v>
      </c>
      <c r="C31" s="47" t="s">
        <v>51</v>
      </c>
      <c r="D31" s="47">
        <v>43</v>
      </c>
      <c r="E31" s="48" t="s">
        <v>75</v>
      </c>
      <c r="F31" s="50" t="s">
        <v>76</v>
      </c>
      <c r="G31" s="49">
        <v>13966.03</v>
      </c>
      <c r="H31" s="51">
        <f t="shared" si="0"/>
        <v>600539</v>
      </c>
      <c r="I31" s="32"/>
      <c r="J31" s="32"/>
    </row>
    <row r="32" ht="31" customHeight="1" spans="1:10">
      <c r="A32" s="47">
        <v>605</v>
      </c>
      <c r="B32" s="48" t="s">
        <v>77</v>
      </c>
      <c r="C32" s="47"/>
      <c r="D32" s="47"/>
      <c r="E32" s="48"/>
      <c r="F32" s="50"/>
      <c r="G32" s="49"/>
      <c r="H32" s="51">
        <f t="shared" si="0"/>
        <v>0</v>
      </c>
      <c r="I32" s="32"/>
      <c r="J32" s="32"/>
    </row>
    <row r="33" ht="31" customHeight="1" spans="1:10">
      <c r="A33" s="47" t="s">
        <v>78</v>
      </c>
      <c r="B33" s="48" t="s">
        <v>79</v>
      </c>
      <c r="C33" s="47"/>
      <c r="D33" s="47"/>
      <c r="E33" s="48"/>
      <c r="F33" s="50"/>
      <c r="G33" s="49"/>
      <c r="H33" s="51">
        <f t="shared" si="0"/>
        <v>0</v>
      </c>
      <c r="I33" s="32"/>
      <c r="J33" s="32"/>
    </row>
    <row r="34" ht="153" customHeight="1" spans="1:10">
      <c r="A34" s="47" t="s">
        <v>31</v>
      </c>
      <c r="B34" s="48" t="s">
        <v>80</v>
      </c>
      <c r="C34" s="47" t="s">
        <v>81</v>
      </c>
      <c r="D34" s="47">
        <v>8400</v>
      </c>
      <c r="E34" s="48" t="s">
        <v>82</v>
      </c>
      <c r="F34" s="50" t="s">
        <v>83</v>
      </c>
      <c r="G34" s="49">
        <v>18</v>
      </c>
      <c r="H34" s="51">
        <f t="shared" si="0"/>
        <v>151200</v>
      </c>
      <c r="I34" s="32"/>
      <c r="J34" s="32"/>
    </row>
    <row r="35" ht="31" customHeight="1" spans="1:10">
      <c r="A35" s="47" t="s">
        <v>84</v>
      </c>
      <c r="B35" s="48" t="s">
        <v>85</v>
      </c>
      <c r="C35" s="47"/>
      <c r="D35" s="47"/>
      <c r="E35" s="48"/>
      <c r="F35" s="50"/>
      <c r="G35" s="49"/>
      <c r="H35" s="51">
        <f t="shared" si="0"/>
        <v>0</v>
      </c>
      <c r="I35" s="32"/>
      <c r="J35" s="32"/>
    </row>
    <row r="36" ht="31" customHeight="1" spans="1:10">
      <c r="A36" s="47" t="s">
        <v>86</v>
      </c>
      <c r="B36" s="48" t="s">
        <v>87</v>
      </c>
      <c r="C36" s="47"/>
      <c r="D36" s="47"/>
      <c r="E36" s="48"/>
      <c r="F36" s="50"/>
      <c r="G36" s="49"/>
      <c r="H36" s="51">
        <f t="shared" si="0"/>
        <v>0</v>
      </c>
      <c r="I36" s="32"/>
      <c r="J36" s="32"/>
    </row>
    <row r="37" ht="142" customHeight="1" spans="1:10">
      <c r="A37" s="47" t="s">
        <v>88</v>
      </c>
      <c r="B37" s="48" t="s">
        <v>89</v>
      </c>
      <c r="C37" s="47" t="s">
        <v>51</v>
      </c>
      <c r="D37" s="47">
        <v>4047</v>
      </c>
      <c r="E37" s="48" t="s">
        <v>90</v>
      </c>
      <c r="F37" s="50" t="s">
        <v>91</v>
      </c>
      <c r="G37" s="49">
        <v>2</v>
      </c>
      <c r="H37" s="51">
        <f t="shared" si="0"/>
        <v>8094</v>
      </c>
      <c r="I37" s="32"/>
      <c r="J37" s="32"/>
    </row>
    <row r="38" ht="42.75" spans="1:10">
      <c r="A38" s="47"/>
      <c r="B38" s="48" t="s">
        <v>92</v>
      </c>
      <c r="C38" s="47" t="s">
        <v>93</v>
      </c>
      <c r="D38" s="47">
        <v>1</v>
      </c>
      <c r="E38" s="48" t="s">
        <v>94</v>
      </c>
      <c r="F38" s="50" t="s">
        <v>95</v>
      </c>
      <c r="G38" s="49">
        <v>200000</v>
      </c>
      <c r="H38" s="51">
        <f t="shared" si="0"/>
        <v>200000</v>
      </c>
      <c r="I38" s="34" t="s">
        <v>96</v>
      </c>
      <c r="J38" s="35"/>
    </row>
    <row r="39" ht="25" customHeight="1" spans="1:10">
      <c r="A39" s="47" t="s">
        <v>97</v>
      </c>
      <c r="B39" s="47"/>
      <c r="C39" s="47"/>
      <c r="D39" s="47"/>
      <c r="E39" s="48"/>
      <c r="F39" s="50"/>
      <c r="G39" s="49"/>
      <c r="H39" s="39">
        <f>SUM(H6:H38)</f>
        <v>8668415</v>
      </c>
      <c r="I39" s="32"/>
      <c r="J39" s="32"/>
    </row>
  </sheetData>
  <sheetProtection password="E87D" sheet="1" objects="1"/>
  <mergeCells count="7">
    <mergeCell ref="A1:J1"/>
    <mergeCell ref="A2:B2"/>
    <mergeCell ref="I2:J2"/>
    <mergeCell ref="I38:J38"/>
    <mergeCell ref="A39:B39"/>
    <mergeCell ref="E23:E25"/>
    <mergeCell ref="F23:F25"/>
  </mergeCells>
  <printOptions horizontalCentered="1"/>
  <pageMargins left="0.751388888888889" right="0.751388888888889" top="0.393055555555556" bottom="0.393055555555556" header="0.5" footer="0.5"/>
  <pageSetup paperSize="9" scale="43" orientation="portrait" horizontalDpi="600"/>
  <headerFooter>
    <oddFooter>&amp;C第 &amp;P 页，共 &amp;N 页</oddFooter>
  </headerFooter>
  <rowBreaks count="3" manualBreakCount="3">
    <brk id="17" max="9" man="1"/>
    <brk id="26" max="9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showZeros="0" tabSelected="1" view="pageBreakPreview" zoomScale="85" zoomScaleNormal="100" zoomScaleSheetLayoutView="85" workbookViewId="0">
      <selection activeCell="G5" sqref="G5"/>
    </sheetView>
  </sheetViews>
  <sheetFormatPr defaultColWidth="9" defaultRowHeight="14.25"/>
  <cols>
    <col min="1" max="1" width="7.5" style="2" customWidth="1"/>
    <col min="2" max="2" width="31.25" style="3" customWidth="1"/>
    <col min="3" max="3" width="5.125" style="2" customWidth="1"/>
    <col min="4" max="4" width="6.375" style="2" customWidth="1"/>
    <col min="5" max="5" width="18.9666666666667" style="4" customWidth="1"/>
    <col min="6" max="6" width="36.125" style="4" customWidth="1"/>
    <col min="7" max="7" width="12.4916666666667" style="5" customWidth="1"/>
    <col min="8" max="8" width="12.4916666666667" style="6" customWidth="1"/>
    <col min="9" max="10" width="12.4916666666667" style="7" customWidth="1"/>
    <col min="11" max="16384" width="9" style="2"/>
  </cols>
  <sheetData>
    <row r="1" ht="20.25" spans="1:10">
      <c r="A1" s="8" t="s">
        <v>0</v>
      </c>
      <c r="B1" s="9"/>
      <c r="C1" s="8"/>
      <c r="D1" s="8"/>
      <c r="E1" s="10"/>
      <c r="F1" s="8"/>
      <c r="G1" s="11"/>
      <c r="H1" s="12"/>
      <c r="I1" s="30"/>
      <c r="J1" s="30"/>
    </row>
    <row r="2" spans="1:10">
      <c r="A2" s="4" t="s">
        <v>98</v>
      </c>
      <c r="B2" s="13"/>
      <c r="I2" s="31" t="s">
        <v>2</v>
      </c>
      <c r="J2" s="31"/>
    </row>
    <row r="3" ht="19" customHeight="1" spans="1:10">
      <c r="A3" s="14" t="s">
        <v>3</v>
      </c>
      <c r="B3" s="1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6" t="s">
        <v>9</v>
      </c>
      <c r="H3" s="16" t="s">
        <v>10</v>
      </c>
      <c r="I3" s="32" t="s">
        <v>11</v>
      </c>
      <c r="J3" s="32" t="s">
        <v>12</v>
      </c>
    </row>
    <row r="4" ht="19" customHeight="1" spans="1:10">
      <c r="A4" s="14" t="s">
        <v>22</v>
      </c>
      <c r="B4" s="15" t="s">
        <v>23</v>
      </c>
      <c r="C4" s="14"/>
      <c r="D4" s="14"/>
      <c r="E4" s="17"/>
      <c r="F4" s="17"/>
      <c r="G4" s="16"/>
      <c r="H4" s="18"/>
      <c r="I4" s="32"/>
      <c r="J4" s="32"/>
    </row>
    <row r="5" ht="186" customHeight="1" spans="1:10">
      <c r="A5" s="14" t="s">
        <v>99</v>
      </c>
      <c r="B5" s="15" t="s">
        <v>100</v>
      </c>
      <c r="C5" s="14" t="s">
        <v>19</v>
      </c>
      <c r="D5" s="14">
        <v>1073</v>
      </c>
      <c r="E5" s="19" t="s">
        <v>101</v>
      </c>
      <c r="F5" s="19" t="s">
        <v>102</v>
      </c>
      <c r="G5" s="16">
        <v>19</v>
      </c>
      <c r="H5" s="18">
        <f>ROUND(G5*D5,)</f>
        <v>20387</v>
      </c>
      <c r="I5" s="32"/>
      <c r="J5" s="32"/>
    </row>
    <row r="6" ht="23" customHeight="1" spans="1:10">
      <c r="A6" s="14" t="s">
        <v>103</v>
      </c>
      <c r="B6" s="15" t="s">
        <v>104</v>
      </c>
      <c r="C6" s="14"/>
      <c r="D6" s="14"/>
      <c r="E6" s="19"/>
      <c r="F6" s="19"/>
      <c r="G6" s="16"/>
      <c r="H6" s="18">
        <f t="shared" ref="H6:H37" si="0">ROUND(G6*D6,)</f>
        <v>0</v>
      </c>
      <c r="I6" s="32"/>
      <c r="J6" s="32"/>
    </row>
    <row r="7" ht="240" customHeight="1" spans="1:10">
      <c r="A7" s="14" t="s">
        <v>16</v>
      </c>
      <c r="B7" s="15" t="s">
        <v>105</v>
      </c>
      <c r="C7" s="14" t="s">
        <v>19</v>
      </c>
      <c r="D7" s="14">
        <v>1125</v>
      </c>
      <c r="E7" s="19" t="s">
        <v>106</v>
      </c>
      <c r="F7" s="19" t="s">
        <v>107</v>
      </c>
      <c r="G7" s="16">
        <v>76</v>
      </c>
      <c r="H7" s="18">
        <f t="shared" si="0"/>
        <v>85500</v>
      </c>
      <c r="I7" s="32"/>
      <c r="J7" s="32"/>
    </row>
    <row r="8" ht="24" customHeight="1" spans="1:10">
      <c r="A8" s="14">
        <v>603</v>
      </c>
      <c r="B8" s="15" t="s">
        <v>67</v>
      </c>
      <c r="C8" s="14"/>
      <c r="D8" s="14"/>
      <c r="E8" s="19"/>
      <c r="F8" s="19"/>
      <c r="G8" s="16"/>
      <c r="H8" s="18">
        <f t="shared" si="0"/>
        <v>0</v>
      </c>
      <c r="I8" s="32"/>
      <c r="J8" s="32"/>
    </row>
    <row r="9" ht="240" customHeight="1" spans="1:10">
      <c r="A9" s="14" t="s">
        <v>108</v>
      </c>
      <c r="B9" s="15" t="s">
        <v>109</v>
      </c>
      <c r="C9" s="14" t="s">
        <v>19</v>
      </c>
      <c r="D9" s="14">
        <v>3000</v>
      </c>
      <c r="E9" s="19" t="s">
        <v>70</v>
      </c>
      <c r="F9" s="19" t="s">
        <v>71</v>
      </c>
      <c r="G9" s="16">
        <v>13</v>
      </c>
      <c r="H9" s="18">
        <f t="shared" si="0"/>
        <v>39000</v>
      </c>
      <c r="I9" s="32"/>
      <c r="J9" s="32"/>
    </row>
    <row r="10" ht="22" customHeight="1" spans="1:10">
      <c r="A10" s="20">
        <v>604</v>
      </c>
      <c r="B10" s="21" t="s">
        <v>110</v>
      </c>
      <c r="C10" s="22"/>
      <c r="D10" s="23"/>
      <c r="E10" s="24"/>
      <c r="F10" s="24"/>
      <c r="G10" s="25"/>
      <c r="H10" s="18">
        <f t="shared" si="0"/>
        <v>0</v>
      </c>
      <c r="I10" s="32"/>
      <c r="J10" s="32"/>
    </row>
    <row r="11" ht="22" customHeight="1" spans="1:10">
      <c r="A11" s="22" t="s">
        <v>111</v>
      </c>
      <c r="B11" s="21" t="s">
        <v>112</v>
      </c>
      <c r="C11" s="22"/>
      <c r="D11" s="23"/>
      <c r="E11" s="24"/>
      <c r="F11" s="24"/>
      <c r="G11" s="25"/>
      <c r="H11" s="18">
        <f t="shared" si="0"/>
        <v>0</v>
      </c>
      <c r="I11" s="32"/>
      <c r="J11" s="32"/>
    </row>
    <row r="12" ht="28" customHeight="1" spans="1:10">
      <c r="A12" s="22" t="s">
        <v>16</v>
      </c>
      <c r="B12" s="21" t="s">
        <v>113</v>
      </c>
      <c r="C12" s="22" t="s">
        <v>51</v>
      </c>
      <c r="D12" s="20">
        <v>4</v>
      </c>
      <c r="E12" s="24" t="s">
        <v>114</v>
      </c>
      <c r="F12" s="24" t="s">
        <v>115</v>
      </c>
      <c r="G12" s="26">
        <v>1794.5</v>
      </c>
      <c r="H12" s="18">
        <f t="shared" si="0"/>
        <v>7178</v>
      </c>
      <c r="I12" s="32"/>
      <c r="J12" s="32"/>
    </row>
    <row r="13" ht="28" customHeight="1" spans="1:10">
      <c r="A13" s="22" t="s">
        <v>86</v>
      </c>
      <c r="B13" s="21" t="s">
        <v>116</v>
      </c>
      <c r="C13" s="22" t="s">
        <v>51</v>
      </c>
      <c r="D13" s="20">
        <v>34</v>
      </c>
      <c r="E13" s="24"/>
      <c r="F13" s="24"/>
      <c r="G13" s="26">
        <v>2195.12</v>
      </c>
      <c r="H13" s="18">
        <f t="shared" si="0"/>
        <v>74634</v>
      </c>
      <c r="I13" s="32"/>
      <c r="J13" s="32"/>
    </row>
    <row r="14" ht="28" customHeight="1" spans="1:10">
      <c r="A14" s="22" t="s">
        <v>28</v>
      </c>
      <c r="B14" s="21" t="s">
        <v>117</v>
      </c>
      <c r="C14" s="22" t="s">
        <v>51</v>
      </c>
      <c r="D14" s="20">
        <v>22</v>
      </c>
      <c r="E14" s="24"/>
      <c r="F14" s="24"/>
      <c r="G14" s="26">
        <v>980</v>
      </c>
      <c r="H14" s="18">
        <f t="shared" si="0"/>
        <v>21560</v>
      </c>
      <c r="I14" s="32"/>
      <c r="J14" s="32"/>
    </row>
    <row r="15" ht="28" customHeight="1" spans="1:10">
      <c r="A15" s="22" t="s">
        <v>31</v>
      </c>
      <c r="B15" s="21" t="s">
        <v>118</v>
      </c>
      <c r="C15" s="22" t="s">
        <v>51</v>
      </c>
      <c r="D15" s="20">
        <v>8</v>
      </c>
      <c r="E15" s="24"/>
      <c r="F15" s="24"/>
      <c r="G15" s="26">
        <v>1909.88</v>
      </c>
      <c r="H15" s="18">
        <f t="shared" si="0"/>
        <v>15279</v>
      </c>
      <c r="I15" s="32"/>
      <c r="J15" s="32"/>
    </row>
    <row r="16" ht="34" customHeight="1" spans="1:10">
      <c r="A16" s="22" t="s">
        <v>119</v>
      </c>
      <c r="B16" s="21" t="s">
        <v>120</v>
      </c>
      <c r="C16" s="22" t="s">
        <v>51</v>
      </c>
      <c r="D16" s="20">
        <v>7</v>
      </c>
      <c r="E16" s="24"/>
      <c r="F16" s="24"/>
      <c r="G16" s="26">
        <v>1897.43</v>
      </c>
      <c r="H16" s="18">
        <f t="shared" si="0"/>
        <v>13282</v>
      </c>
      <c r="I16" s="32"/>
      <c r="J16" s="32"/>
    </row>
    <row r="17" ht="34" customHeight="1" spans="1:10">
      <c r="A17" s="22" t="s">
        <v>35</v>
      </c>
      <c r="B17" s="21" t="s">
        <v>121</v>
      </c>
      <c r="C17" s="22" t="s">
        <v>51</v>
      </c>
      <c r="D17" s="20">
        <v>10</v>
      </c>
      <c r="E17" s="24"/>
      <c r="F17" s="24"/>
      <c r="G17" s="26">
        <v>2038.6</v>
      </c>
      <c r="H17" s="18">
        <f t="shared" si="0"/>
        <v>20386</v>
      </c>
      <c r="I17" s="32"/>
      <c r="J17" s="32"/>
    </row>
    <row r="18" ht="34" customHeight="1" spans="1:10">
      <c r="A18" s="22" t="s">
        <v>56</v>
      </c>
      <c r="B18" s="21" t="s">
        <v>122</v>
      </c>
      <c r="C18" s="22" t="s">
        <v>51</v>
      </c>
      <c r="D18" s="20">
        <v>14</v>
      </c>
      <c r="E18" s="24"/>
      <c r="F18" s="24"/>
      <c r="G18" s="26">
        <v>2006.93</v>
      </c>
      <c r="H18" s="18">
        <f t="shared" si="0"/>
        <v>28097</v>
      </c>
      <c r="I18" s="32"/>
      <c r="J18" s="32"/>
    </row>
    <row r="19" ht="34" customHeight="1" spans="1:10">
      <c r="A19" s="22" t="s">
        <v>41</v>
      </c>
      <c r="B19" s="21" t="s">
        <v>123</v>
      </c>
      <c r="C19" s="22" t="s">
        <v>51</v>
      </c>
      <c r="D19" s="20">
        <v>6</v>
      </c>
      <c r="E19" s="24"/>
      <c r="F19" s="24"/>
      <c r="G19" s="26">
        <v>2047.5</v>
      </c>
      <c r="H19" s="18">
        <f t="shared" si="0"/>
        <v>12285</v>
      </c>
      <c r="I19" s="32"/>
      <c r="J19" s="32"/>
    </row>
    <row r="20" ht="34" customHeight="1" spans="1:10">
      <c r="A20" s="22" t="s">
        <v>64</v>
      </c>
      <c r="B20" s="21" t="s">
        <v>124</v>
      </c>
      <c r="C20" s="22" t="s">
        <v>51</v>
      </c>
      <c r="D20" s="20">
        <v>4</v>
      </c>
      <c r="E20" s="24"/>
      <c r="F20" s="24"/>
      <c r="G20" s="26">
        <v>2074.25</v>
      </c>
      <c r="H20" s="18">
        <f t="shared" si="0"/>
        <v>8297</v>
      </c>
      <c r="I20" s="32"/>
      <c r="J20" s="32"/>
    </row>
    <row r="21" ht="34" customHeight="1" spans="1:10">
      <c r="A21" s="22" t="s">
        <v>99</v>
      </c>
      <c r="B21" s="21" t="s">
        <v>125</v>
      </c>
      <c r="C21" s="22" t="s">
        <v>51</v>
      </c>
      <c r="D21" s="20">
        <v>14</v>
      </c>
      <c r="E21" s="24"/>
      <c r="F21" s="24"/>
      <c r="G21" s="26">
        <v>2024.86</v>
      </c>
      <c r="H21" s="18">
        <f t="shared" si="0"/>
        <v>28348</v>
      </c>
      <c r="I21" s="32"/>
      <c r="J21" s="32"/>
    </row>
    <row r="22" ht="34" customHeight="1" spans="1:10">
      <c r="A22" s="22" t="s">
        <v>126</v>
      </c>
      <c r="B22" s="21" t="s">
        <v>127</v>
      </c>
      <c r="C22" s="22" t="s">
        <v>51</v>
      </c>
      <c r="D22" s="20">
        <v>6</v>
      </c>
      <c r="E22" s="24"/>
      <c r="F22" s="24"/>
      <c r="G22" s="26">
        <v>1824.17</v>
      </c>
      <c r="H22" s="18">
        <f t="shared" si="0"/>
        <v>10945</v>
      </c>
      <c r="I22" s="32"/>
      <c r="J22" s="32"/>
    </row>
    <row r="23" ht="34" customHeight="1" spans="1:10">
      <c r="A23" s="22" t="s">
        <v>128</v>
      </c>
      <c r="B23" s="21" t="s">
        <v>129</v>
      </c>
      <c r="C23" s="22" t="s">
        <v>51</v>
      </c>
      <c r="D23" s="20">
        <v>5</v>
      </c>
      <c r="E23" s="24"/>
      <c r="F23" s="24"/>
      <c r="G23" s="26">
        <v>1799.6</v>
      </c>
      <c r="H23" s="18">
        <f t="shared" si="0"/>
        <v>8998</v>
      </c>
      <c r="I23" s="32"/>
      <c r="J23" s="32"/>
    </row>
    <row r="24" ht="34" customHeight="1" spans="1:10">
      <c r="A24" s="22" t="s">
        <v>130</v>
      </c>
      <c r="B24" s="21" t="s">
        <v>131</v>
      </c>
      <c r="C24" s="22" t="s">
        <v>51</v>
      </c>
      <c r="D24" s="20">
        <v>5</v>
      </c>
      <c r="E24" s="24"/>
      <c r="F24" s="24"/>
      <c r="G24" s="26">
        <v>1836.2</v>
      </c>
      <c r="H24" s="18">
        <f t="shared" si="0"/>
        <v>9181</v>
      </c>
      <c r="I24" s="32"/>
      <c r="J24" s="32"/>
    </row>
    <row r="25" ht="34" customHeight="1" spans="1:10">
      <c r="A25" s="22" t="s">
        <v>132</v>
      </c>
      <c r="B25" s="21" t="s">
        <v>133</v>
      </c>
      <c r="C25" s="22" t="s">
        <v>51</v>
      </c>
      <c r="D25" s="20">
        <v>4</v>
      </c>
      <c r="E25" s="24"/>
      <c r="F25" s="24"/>
      <c r="G25" s="26">
        <v>975</v>
      </c>
      <c r="H25" s="18">
        <f t="shared" si="0"/>
        <v>3900</v>
      </c>
      <c r="I25" s="32"/>
      <c r="J25" s="32"/>
    </row>
    <row r="26" ht="34" customHeight="1" spans="1:10">
      <c r="A26" s="22" t="s">
        <v>134</v>
      </c>
      <c r="B26" s="21" t="s">
        <v>135</v>
      </c>
      <c r="C26" s="22" t="s">
        <v>51</v>
      </c>
      <c r="D26" s="20">
        <v>4</v>
      </c>
      <c r="E26" s="24"/>
      <c r="F26" s="24"/>
      <c r="G26" s="26">
        <v>973</v>
      </c>
      <c r="H26" s="18">
        <f t="shared" si="0"/>
        <v>3892</v>
      </c>
      <c r="I26" s="32"/>
      <c r="J26" s="32"/>
    </row>
    <row r="27" ht="34" customHeight="1" spans="1:10">
      <c r="A27" s="22" t="s">
        <v>136</v>
      </c>
      <c r="B27" s="21" t="s">
        <v>137</v>
      </c>
      <c r="C27" s="22" t="s">
        <v>51</v>
      </c>
      <c r="D27" s="20">
        <v>10</v>
      </c>
      <c r="E27" s="24"/>
      <c r="F27" s="24"/>
      <c r="G27" s="26">
        <v>2922.6</v>
      </c>
      <c r="H27" s="18">
        <f t="shared" si="0"/>
        <v>29226</v>
      </c>
      <c r="I27" s="32"/>
      <c r="J27" s="32"/>
    </row>
    <row r="28" ht="34" customHeight="1" spans="1:10">
      <c r="A28" s="22" t="s">
        <v>138</v>
      </c>
      <c r="B28" s="21" t="s">
        <v>139</v>
      </c>
      <c r="C28" s="22" t="s">
        <v>51</v>
      </c>
      <c r="D28" s="20">
        <v>5</v>
      </c>
      <c r="E28" s="24"/>
      <c r="F28" s="24"/>
      <c r="G28" s="26">
        <v>2018.4</v>
      </c>
      <c r="H28" s="18">
        <f t="shared" si="0"/>
        <v>10092</v>
      </c>
      <c r="I28" s="32"/>
      <c r="J28" s="32"/>
    </row>
    <row r="29" ht="34" customHeight="1" spans="1:10">
      <c r="A29" s="22" t="s">
        <v>140</v>
      </c>
      <c r="B29" s="21" t="s">
        <v>141</v>
      </c>
      <c r="C29" s="22" t="s">
        <v>51</v>
      </c>
      <c r="D29" s="20">
        <v>12</v>
      </c>
      <c r="E29" s="24"/>
      <c r="F29" s="24"/>
      <c r="G29" s="26">
        <v>1036</v>
      </c>
      <c r="H29" s="18">
        <f t="shared" si="0"/>
        <v>12432</v>
      </c>
      <c r="I29" s="32"/>
      <c r="J29" s="32"/>
    </row>
    <row r="30" ht="34" customHeight="1" spans="1:10">
      <c r="A30" s="22" t="s">
        <v>142</v>
      </c>
      <c r="B30" s="21" t="s">
        <v>143</v>
      </c>
      <c r="C30" s="27"/>
      <c r="D30" s="28"/>
      <c r="E30" s="29"/>
      <c r="F30" s="29"/>
      <c r="G30" s="25"/>
      <c r="H30" s="18">
        <f t="shared" si="0"/>
        <v>0</v>
      </c>
      <c r="I30" s="32"/>
      <c r="J30" s="32"/>
    </row>
    <row r="31" ht="56" customHeight="1" spans="1:10">
      <c r="A31" s="22" t="s">
        <v>16</v>
      </c>
      <c r="B31" s="21" t="s">
        <v>144</v>
      </c>
      <c r="C31" s="22" t="s">
        <v>51</v>
      </c>
      <c r="D31" s="20">
        <v>15</v>
      </c>
      <c r="E31" s="24" t="s">
        <v>114</v>
      </c>
      <c r="F31" s="29" t="s">
        <v>115</v>
      </c>
      <c r="G31" s="26">
        <v>4689.73</v>
      </c>
      <c r="H31" s="18">
        <f t="shared" si="0"/>
        <v>70346</v>
      </c>
      <c r="I31" s="32"/>
      <c r="J31" s="32"/>
    </row>
    <row r="32" ht="56" customHeight="1" spans="1:10">
      <c r="A32" s="22" t="s">
        <v>86</v>
      </c>
      <c r="B32" s="21" t="s">
        <v>145</v>
      </c>
      <c r="C32" s="22" t="s">
        <v>51</v>
      </c>
      <c r="D32" s="20">
        <v>10</v>
      </c>
      <c r="E32" s="24"/>
      <c r="F32" s="29"/>
      <c r="G32" s="26">
        <v>4634.2</v>
      </c>
      <c r="H32" s="18">
        <f t="shared" si="0"/>
        <v>46342</v>
      </c>
      <c r="I32" s="32"/>
      <c r="J32" s="32"/>
    </row>
    <row r="33" ht="78" customHeight="1" spans="1:10">
      <c r="A33" s="22" t="s">
        <v>28</v>
      </c>
      <c r="B33" s="21" t="s">
        <v>146</v>
      </c>
      <c r="C33" s="22" t="s">
        <v>51</v>
      </c>
      <c r="D33" s="20">
        <v>11</v>
      </c>
      <c r="E33" s="24"/>
      <c r="F33" s="29"/>
      <c r="G33" s="26">
        <v>6331</v>
      </c>
      <c r="H33" s="18">
        <f t="shared" si="0"/>
        <v>69641</v>
      </c>
      <c r="I33" s="32"/>
      <c r="J33" s="32"/>
    </row>
    <row r="34" ht="70" customHeight="1" spans="1:10">
      <c r="A34" s="22" t="s">
        <v>31</v>
      </c>
      <c r="B34" s="21" t="s">
        <v>147</v>
      </c>
      <c r="C34" s="22" t="s">
        <v>51</v>
      </c>
      <c r="D34" s="20">
        <v>2</v>
      </c>
      <c r="E34" s="24"/>
      <c r="F34" s="29"/>
      <c r="G34" s="26">
        <v>6337</v>
      </c>
      <c r="H34" s="18">
        <f t="shared" si="0"/>
        <v>12674</v>
      </c>
      <c r="I34" s="32"/>
      <c r="J34" s="32"/>
    </row>
    <row r="35" ht="39" customHeight="1" spans="1:10">
      <c r="A35" s="22" t="s">
        <v>148</v>
      </c>
      <c r="B35" s="21" t="s">
        <v>149</v>
      </c>
      <c r="C35" s="27"/>
      <c r="D35" s="28"/>
      <c r="E35" s="29"/>
      <c r="F35" s="29"/>
      <c r="G35" s="25"/>
      <c r="H35" s="18">
        <f t="shared" si="0"/>
        <v>0</v>
      </c>
      <c r="I35" s="32"/>
      <c r="J35" s="32"/>
    </row>
    <row r="36" ht="141" customHeight="1" spans="1:10">
      <c r="A36" s="22" t="s">
        <v>16</v>
      </c>
      <c r="B36" s="21" t="s">
        <v>150</v>
      </c>
      <c r="C36" s="22" t="s">
        <v>51</v>
      </c>
      <c r="D36" s="20">
        <v>1</v>
      </c>
      <c r="E36" s="24" t="s">
        <v>114</v>
      </c>
      <c r="F36" s="29" t="s">
        <v>115</v>
      </c>
      <c r="G36" s="26">
        <v>20274</v>
      </c>
      <c r="H36" s="18">
        <f t="shared" si="0"/>
        <v>20274</v>
      </c>
      <c r="I36" s="32"/>
      <c r="J36" s="32"/>
    </row>
    <row r="37" ht="116" customHeight="1" spans="1:10">
      <c r="A37" s="22" t="s">
        <v>86</v>
      </c>
      <c r="B37" s="21" t="s">
        <v>151</v>
      </c>
      <c r="C37" s="22" t="s">
        <v>51</v>
      </c>
      <c r="D37" s="20">
        <v>2</v>
      </c>
      <c r="E37" s="24"/>
      <c r="F37" s="29"/>
      <c r="G37" s="26">
        <v>19923</v>
      </c>
      <c r="H37" s="18">
        <f t="shared" si="0"/>
        <v>39846</v>
      </c>
      <c r="I37" s="32"/>
      <c r="J37" s="32"/>
    </row>
    <row r="38" ht="34" customHeight="1" spans="1:10">
      <c r="A38" s="22" t="s">
        <v>152</v>
      </c>
      <c r="B38" s="21" t="s">
        <v>153</v>
      </c>
      <c r="C38" s="27"/>
      <c r="D38" s="28"/>
      <c r="E38" s="29"/>
      <c r="F38" s="29"/>
      <c r="G38" s="25"/>
      <c r="H38" s="18">
        <f t="shared" ref="H38:H69" si="1">ROUND(G38*D38,)</f>
        <v>0</v>
      </c>
      <c r="I38" s="32"/>
      <c r="J38" s="32"/>
    </row>
    <row r="39" ht="39" customHeight="1" spans="1:10">
      <c r="A39" s="22" t="s">
        <v>16</v>
      </c>
      <c r="B39" s="21" t="s">
        <v>154</v>
      </c>
      <c r="C39" s="22" t="s">
        <v>51</v>
      </c>
      <c r="D39" s="20">
        <v>37</v>
      </c>
      <c r="E39" s="24" t="s">
        <v>114</v>
      </c>
      <c r="F39" s="24" t="s">
        <v>115</v>
      </c>
      <c r="G39" s="26">
        <v>12069.73</v>
      </c>
      <c r="H39" s="18">
        <f t="shared" si="1"/>
        <v>446580</v>
      </c>
      <c r="I39" s="32"/>
      <c r="J39" s="32"/>
    </row>
    <row r="40" ht="39" customHeight="1" spans="1:10">
      <c r="A40" s="22" t="s">
        <v>86</v>
      </c>
      <c r="B40" s="21" t="s">
        <v>155</v>
      </c>
      <c r="C40" s="22" t="s">
        <v>51</v>
      </c>
      <c r="D40" s="20">
        <v>27</v>
      </c>
      <c r="E40" s="24"/>
      <c r="F40" s="24"/>
      <c r="G40" s="26">
        <v>8763.07</v>
      </c>
      <c r="H40" s="18">
        <f t="shared" si="1"/>
        <v>236603</v>
      </c>
      <c r="I40" s="32"/>
      <c r="J40" s="32"/>
    </row>
    <row r="41" ht="39" customHeight="1" spans="1:10">
      <c r="A41" s="22" t="s">
        <v>28</v>
      </c>
      <c r="B41" s="21" t="s">
        <v>156</v>
      </c>
      <c r="C41" s="22" t="s">
        <v>51</v>
      </c>
      <c r="D41" s="20">
        <v>6</v>
      </c>
      <c r="E41" s="24"/>
      <c r="F41" s="24"/>
      <c r="G41" s="26">
        <v>10425.5</v>
      </c>
      <c r="H41" s="18">
        <f t="shared" si="1"/>
        <v>62553</v>
      </c>
      <c r="I41" s="32"/>
      <c r="J41" s="32"/>
    </row>
    <row r="42" ht="39" customHeight="1" spans="1:10">
      <c r="A42" s="22" t="s">
        <v>31</v>
      </c>
      <c r="B42" s="21" t="s">
        <v>157</v>
      </c>
      <c r="C42" s="22" t="s">
        <v>51</v>
      </c>
      <c r="D42" s="20">
        <v>2</v>
      </c>
      <c r="E42" s="24"/>
      <c r="F42" s="24"/>
      <c r="G42" s="26">
        <v>10365</v>
      </c>
      <c r="H42" s="18">
        <f t="shared" si="1"/>
        <v>20730</v>
      </c>
      <c r="I42" s="32"/>
      <c r="J42" s="32"/>
    </row>
    <row r="43" ht="39" customHeight="1" spans="1:10">
      <c r="A43" s="22" t="s">
        <v>119</v>
      </c>
      <c r="B43" s="21" t="s">
        <v>158</v>
      </c>
      <c r="C43" s="22" t="s">
        <v>51</v>
      </c>
      <c r="D43" s="20">
        <v>11</v>
      </c>
      <c r="E43" s="24"/>
      <c r="F43" s="24"/>
      <c r="G43" s="26">
        <v>8040.55</v>
      </c>
      <c r="H43" s="18">
        <f t="shared" si="1"/>
        <v>88446</v>
      </c>
      <c r="I43" s="32"/>
      <c r="J43" s="32"/>
    </row>
    <row r="44" ht="39" customHeight="1" spans="1:10">
      <c r="A44" s="22" t="s">
        <v>35</v>
      </c>
      <c r="B44" s="21" t="s">
        <v>159</v>
      </c>
      <c r="C44" s="22" t="s">
        <v>51</v>
      </c>
      <c r="D44" s="20">
        <v>6</v>
      </c>
      <c r="E44" s="24"/>
      <c r="F44" s="24"/>
      <c r="G44" s="26">
        <v>7726</v>
      </c>
      <c r="H44" s="18">
        <f t="shared" si="1"/>
        <v>46356</v>
      </c>
      <c r="I44" s="32"/>
      <c r="J44" s="32"/>
    </row>
    <row r="45" ht="39" customHeight="1" spans="1:10">
      <c r="A45" s="22" t="s">
        <v>56</v>
      </c>
      <c r="B45" s="21" t="s">
        <v>160</v>
      </c>
      <c r="C45" s="22" t="s">
        <v>51</v>
      </c>
      <c r="D45" s="20">
        <v>10</v>
      </c>
      <c r="E45" s="24"/>
      <c r="F45" s="24"/>
      <c r="G45" s="26">
        <v>7233.5</v>
      </c>
      <c r="H45" s="18">
        <f t="shared" si="1"/>
        <v>72335</v>
      </c>
      <c r="I45" s="32"/>
      <c r="J45" s="32"/>
    </row>
    <row r="46" ht="39" customHeight="1" spans="1:10">
      <c r="A46" s="22" t="s">
        <v>41</v>
      </c>
      <c r="B46" s="21" t="s">
        <v>161</v>
      </c>
      <c r="C46" s="22" t="s">
        <v>51</v>
      </c>
      <c r="D46" s="20">
        <v>5</v>
      </c>
      <c r="E46" s="24"/>
      <c r="F46" s="24"/>
      <c r="G46" s="26">
        <v>7746.6</v>
      </c>
      <c r="H46" s="18">
        <f t="shared" si="1"/>
        <v>38733</v>
      </c>
      <c r="I46" s="32"/>
      <c r="J46" s="32"/>
    </row>
    <row r="47" ht="39" customHeight="1" spans="1:10">
      <c r="A47" s="22" t="s">
        <v>64</v>
      </c>
      <c r="B47" s="21" t="s">
        <v>162</v>
      </c>
      <c r="C47" s="22" t="s">
        <v>51</v>
      </c>
      <c r="D47" s="20">
        <v>5</v>
      </c>
      <c r="E47" s="24"/>
      <c r="F47" s="24"/>
      <c r="G47" s="26">
        <v>7707.6</v>
      </c>
      <c r="H47" s="18">
        <f t="shared" si="1"/>
        <v>38538</v>
      </c>
      <c r="I47" s="32"/>
      <c r="J47" s="32"/>
    </row>
    <row r="48" ht="39" customHeight="1" spans="1:10">
      <c r="A48" s="22" t="s">
        <v>99</v>
      </c>
      <c r="B48" s="21" t="s">
        <v>163</v>
      </c>
      <c r="C48" s="22" t="s">
        <v>51</v>
      </c>
      <c r="D48" s="20">
        <v>40</v>
      </c>
      <c r="E48" s="24"/>
      <c r="F48" s="24"/>
      <c r="G48" s="26">
        <v>7700.98</v>
      </c>
      <c r="H48" s="18">
        <f t="shared" si="1"/>
        <v>308039</v>
      </c>
      <c r="I48" s="32"/>
      <c r="J48" s="32"/>
    </row>
    <row r="49" ht="39" customHeight="1" spans="1:10">
      <c r="A49" s="22" t="s">
        <v>126</v>
      </c>
      <c r="B49" s="21" t="s">
        <v>164</v>
      </c>
      <c r="C49" s="22" t="s">
        <v>51</v>
      </c>
      <c r="D49" s="20">
        <v>6</v>
      </c>
      <c r="E49" s="24"/>
      <c r="F49" s="24"/>
      <c r="G49" s="26">
        <v>9933.83</v>
      </c>
      <c r="H49" s="18">
        <f t="shared" si="1"/>
        <v>59603</v>
      </c>
      <c r="I49" s="32"/>
      <c r="J49" s="32"/>
    </row>
    <row r="50" ht="39" customHeight="1" spans="1:10">
      <c r="A50" s="22" t="s">
        <v>128</v>
      </c>
      <c r="B50" s="21" t="s">
        <v>165</v>
      </c>
      <c r="C50" s="22" t="s">
        <v>51</v>
      </c>
      <c r="D50" s="20">
        <v>2</v>
      </c>
      <c r="E50" s="24"/>
      <c r="F50" s="24"/>
      <c r="G50" s="26">
        <v>9898</v>
      </c>
      <c r="H50" s="18">
        <f t="shared" si="1"/>
        <v>19796</v>
      </c>
      <c r="I50" s="32"/>
      <c r="J50" s="32"/>
    </row>
    <row r="51" ht="26" customHeight="1" spans="1:10">
      <c r="A51" s="22" t="s">
        <v>166</v>
      </c>
      <c r="B51" s="21" t="s">
        <v>167</v>
      </c>
      <c r="C51" s="27"/>
      <c r="D51" s="28"/>
      <c r="E51" s="29"/>
      <c r="F51" s="29"/>
      <c r="G51" s="25"/>
      <c r="H51" s="18">
        <f t="shared" si="1"/>
        <v>0</v>
      </c>
      <c r="I51" s="32"/>
      <c r="J51" s="32"/>
    </row>
    <row r="52" ht="232" customHeight="1" spans="1:10">
      <c r="A52" s="22" t="s">
        <v>16</v>
      </c>
      <c r="B52" s="21" t="s">
        <v>168</v>
      </c>
      <c r="C52" s="22" t="s">
        <v>51</v>
      </c>
      <c r="D52" s="20">
        <v>8</v>
      </c>
      <c r="E52" s="24" t="s">
        <v>114</v>
      </c>
      <c r="F52" s="29" t="s">
        <v>115</v>
      </c>
      <c r="G52" s="26">
        <v>7705.13</v>
      </c>
      <c r="H52" s="18">
        <f t="shared" si="1"/>
        <v>61641</v>
      </c>
      <c r="I52" s="32"/>
      <c r="J52" s="32"/>
    </row>
    <row r="53" ht="27" customHeight="1" spans="1:10">
      <c r="A53" s="22" t="s">
        <v>169</v>
      </c>
      <c r="B53" s="21" t="s">
        <v>170</v>
      </c>
      <c r="C53" s="27"/>
      <c r="D53" s="28"/>
      <c r="E53" s="29"/>
      <c r="F53" s="29"/>
      <c r="G53" s="25"/>
      <c r="H53" s="18">
        <f t="shared" si="1"/>
        <v>0</v>
      </c>
      <c r="I53" s="32"/>
      <c r="J53" s="32"/>
    </row>
    <row r="54" ht="30" customHeight="1" spans="1:10">
      <c r="A54" s="22" t="s">
        <v>16</v>
      </c>
      <c r="B54" s="21" t="s">
        <v>171</v>
      </c>
      <c r="C54" s="22" t="s">
        <v>51</v>
      </c>
      <c r="D54" s="20">
        <v>199</v>
      </c>
      <c r="E54" s="24" t="s">
        <v>172</v>
      </c>
      <c r="F54" s="24" t="s">
        <v>173</v>
      </c>
      <c r="G54" s="26">
        <v>18.2</v>
      </c>
      <c r="H54" s="18">
        <f t="shared" si="1"/>
        <v>3622</v>
      </c>
      <c r="I54" s="32"/>
      <c r="J54" s="32"/>
    </row>
    <row r="55" ht="30" customHeight="1" spans="1:10">
      <c r="A55" s="22" t="s">
        <v>86</v>
      </c>
      <c r="B55" s="21" t="s">
        <v>174</v>
      </c>
      <c r="C55" s="22" t="s">
        <v>51</v>
      </c>
      <c r="D55" s="20">
        <v>4</v>
      </c>
      <c r="E55" s="24"/>
      <c r="F55" s="24"/>
      <c r="G55" s="26">
        <v>100.25</v>
      </c>
      <c r="H55" s="18">
        <f t="shared" si="1"/>
        <v>401</v>
      </c>
      <c r="I55" s="32"/>
      <c r="J55" s="32"/>
    </row>
    <row r="56" ht="30" customHeight="1" spans="1:10">
      <c r="A56" s="22" t="s">
        <v>28</v>
      </c>
      <c r="B56" s="21" t="s">
        <v>175</v>
      </c>
      <c r="C56" s="22" t="s">
        <v>51</v>
      </c>
      <c r="D56" s="20">
        <v>9</v>
      </c>
      <c r="E56" s="24"/>
      <c r="F56" s="24"/>
      <c r="G56" s="26">
        <v>108.11</v>
      </c>
      <c r="H56" s="18">
        <f t="shared" si="1"/>
        <v>973</v>
      </c>
      <c r="I56" s="32"/>
      <c r="J56" s="32"/>
    </row>
    <row r="57" ht="30" customHeight="1" spans="1:10">
      <c r="A57" s="22" t="s">
        <v>31</v>
      </c>
      <c r="B57" s="21" t="s">
        <v>176</v>
      </c>
      <c r="C57" s="22" t="s">
        <v>51</v>
      </c>
      <c r="D57" s="20">
        <v>4</v>
      </c>
      <c r="E57" s="24"/>
      <c r="F57" s="24"/>
      <c r="G57" s="26">
        <v>126.25</v>
      </c>
      <c r="H57" s="18">
        <f t="shared" si="1"/>
        <v>505</v>
      </c>
      <c r="I57" s="32"/>
      <c r="J57" s="32"/>
    </row>
    <row r="58" ht="30" customHeight="1" spans="1:10">
      <c r="A58" s="22" t="s">
        <v>119</v>
      </c>
      <c r="B58" s="21" t="s">
        <v>177</v>
      </c>
      <c r="C58" s="22" t="s">
        <v>51</v>
      </c>
      <c r="D58" s="20">
        <v>10</v>
      </c>
      <c r="E58" s="24"/>
      <c r="F58" s="24"/>
      <c r="G58" s="26">
        <v>55.8</v>
      </c>
      <c r="H58" s="18">
        <f t="shared" si="1"/>
        <v>558</v>
      </c>
      <c r="I58" s="32"/>
      <c r="J58" s="32"/>
    </row>
    <row r="59" ht="30" customHeight="1" spans="1:10">
      <c r="A59" s="22" t="s">
        <v>35</v>
      </c>
      <c r="B59" s="21" t="s">
        <v>178</v>
      </c>
      <c r="C59" s="22" t="s">
        <v>51</v>
      </c>
      <c r="D59" s="20">
        <v>1</v>
      </c>
      <c r="E59" s="24"/>
      <c r="F59" s="24"/>
      <c r="G59" s="26">
        <v>22</v>
      </c>
      <c r="H59" s="18">
        <f t="shared" si="1"/>
        <v>22</v>
      </c>
      <c r="I59" s="32"/>
      <c r="J59" s="32"/>
    </row>
    <row r="60" ht="30" customHeight="1" spans="1:10">
      <c r="A60" s="22" t="s">
        <v>56</v>
      </c>
      <c r="B60" s="21" t="s">
        <v>179</v>
      </c>
      <c r="C60" s="22" t="s">
        <v>51</v>
      </c>
      <c r="D60" s="20">
        <v>40</v>
      </c>
      <c r="E60" s="24"/>
      <c r="F60" s="24"/>
      <c r="G60" s="26">
        <v>27.18</v>
      </c>
      <c r="H60" s="18">
        <f t="shared" si="1"/>
        <v>1087</v>
      </c>
      <c r="I60" s="32"/>
      <c r="J60" s="32"/>
    </row>
    <row r="61" ht="30" customHeight="1" spans="1:10">
      <c r="A61" s="22" t="s">
        <v>41</v>
      </c>
      <c r="B61" s="21" t="s">
        <v>180</v>
      </c>
      <c r="C61" s="22" t="s">
        <v>51</v>
      </c>
      <c r="D61" s="20">
        <v>21</v>
      </c>
      <c r="E61" s="24"/>
      <c r="F61" s="24"/>
      <c r="G61" s="26">
        <v>30.14</v>
      </c>
      <c r="H61" s="18">
        <f t="shared" si="1"/>
        <v>633</v>
      </c>
      <c r="I61" s="32"/>
      <c r="J61" s="32"/>
    </row>
    <row r="62" ht="30" customHeight="1" spans="1:10">
      <c r="A62" s="22" t="s">
        <v>64</v>
      </c>
      <c r="B62" s="21" t="s">
        <v>181</v>
      </c>
      <c r="C62" s="22" t="s">
        <v>51</v>
      </c>
      <c r="D62" s="20">
        <v>15</v>
      </c>
      <c r="E62" s="24"/>
      <c r="F62" s="24"/>
      <c r="G62" s="26">
        <v>7.53</v>
      </c>
      <c r="H62" s="18">
        <f t="shared" si="1"/>
        <v>113</v>
      </c>
      <c r="I62" s="32"/>
      <c r="J62" s="32"/>
    </row>
    <row r="63" ht="30" customHeight="1" spans="1:10">
      <c r="A63" s="22" t="s">
        <v>99</v>
      </c>
      <c r="B63" s="21" t="s">
        <v>182</v>
      </c>
      <c r="C63" s="22" t="s">
        <v>51</v>
      </c>
      <c r="D63" s="20">
        <v>10</v>
      </c>
      <c r="E63" s="24"/>
      <c r="F63" s="24"/>
      <c r="G63" s="26">
        <v>18</v>
      </c>
      <c r="H63" s="18">
        <f t="shared" si="1"/>
        <v>180</v>
      </c>
      <c r="I63" s="32"/>
      <c r="J63" s="32"/>
    </row>
    <row r="64" ht="30" customHeight="1" spans="1:10">
      <c r="A64" s="22" t="s">
        <v>126</v>
      </c>
      <c r="B64" s="21" t="s">
        <v>183</v>
      </c>
      <c r="C64" s="22" t="s">
        <v>51</v>
      </c>
      <c r="D64" s="20">
        <v>10</v>
      </c>
      <c r="E64" s="24"/>
      <c r="F64" s="24"/>
      <c r="G64" s="26">
        <v>16.6</v>
      </c>
      <c r="H64" s="18">
        <f t="shared" si="1"/>
        <v>166</v>
      </c>
      <c r="I64" s="32"/>
      <c r="J64" s="32"/>
    </row>
    <row r="65" ht="30" customHeight="1" spans="1:10">
      <c r="A65" s="22" t="s">
        <v>128</v>
      </c>
      <c r="B65" s="21" t="s">
        <v>184</v>
      </c>
      <c r="C65" s="22" t="s">
        <v>51</v>
      </c>
      <c r="D65" s="20">
        <v>10</v>
      </c>
      <c r="E65" s="24"/>
      <c r="F65" s="24"/>
      <c r="G65" s="26">
        <v>42.3</v>
      </c>
      <c r="H65" s="18">
        <f t="shared" si="1"/>
        <v>423</v>
      </c>
      <c r="I65" s="32"/>
      <c r="J65" s="32"/>
    </row>
    <row r="66" ht="30" customHeight="1" spans="1:10">
      <c r="A66" s="22" t="s">
        <v>130</v>
      </c>
      <c r="B66" s="21" t="s">
        <v>185</v>
      </c>
      <c r="C66" s="22" t="s">
        <v>51</v>
      </c>
      <c r="D66" s="20">
        <v>52</v>
      </c>
      <c r="E66" s="24"/>
      <c r="F66" s="24"/>
      <c r="G66" s="26">
        <v>18.2</v>
      </c>
      <c r="H66" s="18">
        <f t="shared" si="1"/>
        <v>946</v>
      </c>
      <c r="I66" s="32"/>
      <c r="J66" s="32"/>
    </row>
    <row r="67" ht="25" customHeight="1" spans="1:10">
      <c r="A67" s="22" t="s">
        <v>186</v>
      </c>
      <c r="B67" s="21" t="s">
        <v>187</v>
      </c>
      <c r="C67" s="27"/>
      <c r="D67" s="28"/>
      <c r="E67" s="29"/>
      <c r="F67" s="29"/>
      <c r="G67" s="25"/>
      <c r="H67" s="18">
        <f t="shared" si="1"/>
        <v>0</v>
      </c>
      <c r="I67" s="32"/>
      <c r="J67" s="32"/>
    </row>
    <row r="68" ht="118" customHeight="1" spans="1:10">
      <c r="A68" s="33" t="s">
        <v>86</v>
      </c>
      <c r="B68" s="21" t="s">
        <v>188</v>
      </c>
      <c r="C68" s="22" t="s">
        <v>51</v>
      </c>
      <c r="D68" s="20">
        <v>98</v>
      </c>
      <c r="E68" s="24" t="s">
        <v>189</v>
      </c>
      <c r="F68" s="29" t="s">
        <v>190</v>
      </c>
      <c r="G68" s="26">
        <v>15</v>
      </c>
      <c r="H68" s="18">
        <f t="shared" si="1"/>
        <v>1470</v>
      </c>
      <c r="I68" s="32"/>
      <c r="J68" s="32"/>
    </row>
    <row r="69" ht="191" customHeight="1" spans="1:10">
      <c r="A69" s="22" t="s">
        <v>191</v>
      </c>
      <c r="B69" s="21" t="s">
        <v>192</v>
      </c>
      <c r="C69" s="22" t="s">
        <v>51</v>
      </c>
      <c r="D69" s="20">
        <v>469</v>
      </c>
      <c r="E69" s="24" t="s">
        <v>90</v>
      </c>
      <c r="F69" s="29" t="s">
        <v>193</v>
      </c>
      <c r="G69" s="26">
        <v>70</v>
      </c>
      <c r="H69" s="18">
        <f t="shared" si="1"/>
        <v>32830</v>
      </c>
      <c r="I69" s="32"/>
      <c r="J69" s="32"/>
    </row>
    <row r="70" ht="32" customHeight="1" spans="1:10">
      <c r="A70" s="22">
        <v>605</v>
      </c>
      <c r="B70" s="21" t="s">
        <v>77</v>
      </c>
      <c r="C70" s="22"/>
      <c r="D70" s="20"/>
      <c r="E70" s="24"/>
      <c r="F70" s="29"/>
      <c r="G70" s="26"/>
      <c r="H70" s="18">
        <f t="shared" ref="H70:H88" si="2">ROUND(G70*D70,)</f>
        <v>0</v>
      </c>
      <c r="I70" s="32"/>
      <c r="J70" s="32"/>
    </row>
    <row r="71" ht="32" customHeight="1" spans="1:10">
      <c r="A71" s="22" t="s">
        <v>78</v>
      </c>
      <c r="B71" s="21" t="s">
        <v>79</v>
      </c>
      <c r="C71" s="22"/>
      <c r="D71" s="20"/>
      <c r="E71" s="24"/>
      <c r="F71" s="29"/>
      <c r="G71" s="26"/>
      <c r="H71" s="18">
        <f t="shared" si="2"/>
        <v>0</v>
      </c>
      <c r="I71" s="32"/>
      <c r="J71" s="32"/>
    </row>
    <row r="72" ht="107" customHeight="1" spans="1:10">
      <c r="A72" s="22" t="s">
        <v>86</v>
      </c>
      <c r="B72" s="21" t="s">
        <v>194</v>
      </c>
      <c r="C72" s="22" t="s">
        <v>81</v>
      </c>
      <c r="D72" s="20">
        <v>58959.2</v>
      </c>
      <c r="E72" s="24" t="s">
        <v>195</v>
      </c>
      <c r="F72" s="29" t="s">
        <v>196</v>
      </c>
      <c r="G72" s="26">
        <v>11.5</v>
      </c>
      <c r="H72" s="18">
        <f t="shared" si="2"/>
        <v>678031</v>
      </c>
      <c r="I72" s="32"/>
      <c r="J72" s="32"/>
    </row>
    <row r="73" ht="107" customHeight="1" spans="1:10">
      <c r="A73" s="22" t="s">
        <v>28</v>
      </c>
      <c r="B73" s="21" t="s">
        <v>197</v>
      </c>
      <c r="C73" s="22" t="s">
        <v>81</v>
      </c>
      <c r="D73" s="20">
        <v>21105</v>
      </c>
      <c r="E73" s="24"/>
      <c r="F73" s="29"/>
      <c r="G73" s="26">
        <v>21</v>
      </c>
      <c r="H73" s="18">
        <f t="shared" si="2"/>
        <v>443205</v>
      </c>
      <c r="I73" s="32"/>
      <c r="J73" s="32"/>
    </row>
    <row r="74" ht="32" customHeight="1" spans="1:10">
      <c r="A74" s="22" t="s">
        <v>198</v>
      </c>
      <c r="B74" s="21" t="s">
        <v>199</v>
      </c>
      <c r="C74" s="22"/>
      <c r="D74" s="20"/>
      <c r="E74" s="24"/>
      <c r="F74" s="29"/>
      <c r="G74" s="26"/>
      <c r="H74" s="18">
        <f t="shared" si="2"/>
        <v>0</v>
      </c>
      <c r="I74" s="32"/>
      <c r="J74" s="32"/>
    </row>
    <row r="75" ht="64" customHeight="1" spans="1:10">
      <c r="A75" s="22" t="s">
        <v>16</v>
      </c>
      <c r="B75" s="21" t="s">
        <v>200</v>
      </c>
      <c r="C75" s="22" t="s">
        <v>51</v>
      </c>
      <c r="D75" s="20">
        <v>15707</v>
      </c>
      <c r="E75" s="24" t="s">
        <v>90</v>
      </c>
      <c r="F75" s="29" t="s">
        <v>201</v>
      </c>
      <c r="G75" s="26">
        <v>2</v>
      </c>
      <c r="H75" s="18">
        <f t="shared" si="2"/>
        <v>31414</v>
      </c>
      <c r="I75" s="32"/>
      <c r="J75" s="32"/>
    </row>
    <row r="76" ht="64" customHeight="1" spans="1:10">
      <c r="A76" s="22" t="s">
        <v>86</v>
      </c>
      <c r="B76" s="21" t="s">
        <v>202</v>
      </c>
      <c r="C76" s="22" t="s">
        <v>51</v>
      </c>
      <c r="D76" s="20">
        <v>3933</v>
      </c>
      <c r="E76" s="24"/>
      <c r="F76" s="29"/>
      <c r="G76" s="26">
        <v>2</v>
      </c>
      <c r="H76" s="18">
        <f t="shared" si="2"/>
        <v>7866</v>
      </c>
      <c r="I76" s="32"/>
      <c r="J76" s="32"/>
    </row>
    <row r="77" ht="32" customHeight="1" spans="1:10">
      <c r="A77" s="22" t="s">
        <v>84</v>
      </c>
      <c r="B77" s="21" t="s">
        <v>85</v>
      </c>
      <c r="C77" s="22"/>
      <c r="D77" s="20"/>
      <c r="E77" s="24"/>
      <c r="F77" s="29"/>
      <c r="G77" s="26"/>
      <c r="H77" s="18">
        <f t="shared" si="2"/>
        <v>0</v>
      </c>
      <c r="I77" s="32"/>
      <c r="J77" s="32"/>
    </row>
    <row r="78" ht="157" customHeight="1" spans="1:10">
      <c r="A78" s="22" t="s">
        <v>16</v>
      </c>
      <c r="B78" s="21" t="s">
        <v>203</v>
      </c>
      <c r="C78" s="22" t="s">
        <v>51</v>
      </c>
      <c r="D78" s="20">
        <v>2636</v>
      </c>
      <c r="E78" s="24" t="s">
        <v>90</v>
      </c>
      <c r="F78" s="29" t="s">
        <v>204</v>
      </c>
      <c r="G78" s="26">
        <v>30</v>
      </c>
      <c r="H78" s="18">
        <f t="shared" si="2"/>
        <v>79080</v>
      </c>
      <c r="I78" s="32"/>
      <c r="J78" s="32"/>
    </row>
    <row r="79" ht="30" customHeight="1" spans="1:10">
      <c r="A79" s="14" t="s">
        <v>86</v>
      </c>
      <c r="B79" s="15" t="s">
        <v>87</v>
      </c>
      <c r="C79" s="22"/>
      <c r="D79" s="20"/>
      <c r="E79" s="24"/>
      <c r="F79" s="29"/>
      <c r="G79" s="26"/>
      <c r="H79" s="18">
        <f t="shared" si="2"/>
        <v>0</v>
      </c>
      <c r="I79" s="32"/>
      <c r="J79" s="32"/>
    </row>
    <row r="80" ht="140" customHeight="1" spans="1:10">
      <c r="A80" s="22" t="s">
        <v>205</v>
      </c>
      <c r="B80" s="21" t="s">
        <v>206</v>
      </c>
      <c r="C80" s="22" t="s">
        <v>51</v>
      </c>
      <c r="D80" s="20">
        <v>2636</v>
      </c>
      <c r="E80" s="24" t="s">
        <v>90</v>
      </c>
      <c r="F80" s="29" t="s">
        <v>91</v>
      </c>
      <c r="G80" s="26">
        <v>2</v>
      </c>
      <c r="H80" s="18">
        <f t="shared" si="2"/>
        <v>5272</v>
      </c>
      <c r="I80" s="32"/>
      <c r="J80" s="32"/>
    </row>
    <row r="81" ht="155" customHeight="1" spans="1:10">
      <c r="A81" s="22" t="s">
        <v>207</v>
      </c>
      <c r="B81" s="21" t="s">
        <v>208</v>
      </c>
      <c r="C81" s="22" t="s">
        <v>51</v>
      </c>
      <c r="D81" s="20">
        <v>52</v>
      </c>
      <c r="E81" s="24" t="s">
        <v>90</v>
      </c>
      <c r="F81" s="29" t="s">
        <v>209</v>
      </c>
      <c r="G81" s="26">
        <v>697.3</v>
      </c>
      <c r="H81" s="18">
        <f t="shared" si="2"/>
        <v>36260</v>
      </c>
      <c r="I81" s="32"/>
      <c r="J81" s="32"/>
    </row>
    <row r="82" ht="30" customHeight="1" spans="1:10">
      <c r="A82" s="22" t="s">
        <v>210</v>
      </c>
      <c r="B82" s="21" t="s">
        <v>211</v>
      </c>
      <c r="C82" s="22"/>
      <c r="D82" s="20"/>
      <c r="E82" s="24"/>
      <c r="F82" s="29"/>
      <c r="G82" s="26"/>
      <c r="H82" s="18">
        <f t="shared" si="2"/>
        <v>0</v>
      </c>
      <c r="I82" s="32"/>
      <c r="J82" s="32"/>
    </row>
    <row r="83" ht="173" customHeight="1" spans="1:10">
      <c r="A83" s="22">
        <v>-1</v>
      </c>
      <c r="B83" s="21" t="s">
        <v>212</v>
      </c>
      <c r="C83" s="22" t="s">
        <v>81</v>
      </c>
      <c r="D83" s="20">
        <v>166.2</v>
      </c>
      <c r="E83" s="24" t="s">
        <v>213</v>
      </c>
      <c r="F83" s="29" t="s">
        <v>214</v>
      </c>
      <c r="G83" s="26">
        <v>85</v>
      </c>
      <c r="H83" s="18">
        <f t="shared" si="2"/>
        <v>14127</v>
      </c>
      <c r="I83" s="32"/>
      <c r="J83" s="32"/>
    </row>
    <row r="84" ht="157" customHeight="1" spans="1:10">
      <c r="A84" s="22">
        <v>-2</v>
      </c>
      <c r="B84" s="21" t="s">
        <v>215</v>
      </c>
      <c r="C84" s="22" t="s">
        <v>81</v>
      </c>
      <c r="D84" s="20">
        <v>1229</v>
      </c>
      <c r="E84" s="24" t="s">
        <v>213</v>
      </c>
      <c r="F84" s="29" t="s">
        <v>216</v>
      </c>
      <c r="G84" s="26">
        <v>15</v>
      </c>
      <c r="H84" s="18">
        <f t="shared" si="2"/>
        <v>18435</v>
      </c>
      <c r="I84" s="32"/>
      <c r="J84" s="32"/>
    </row>
    <row r="85" ht="157" customHeight="1" spans="1:10">
      <c r="A85" s="22" t="s">
        <v>217</v>
      </c>
      <c r="B85" s="21" t="s">
        <v>218</v>
      </c>
      <c r="C85" s="22" t="s">
        <v>51</v>
      </c>
      <c r="D85" s="20">
        <v>612</v>
      </c>
      <c r="E85" s="24" t="s">
        <v>90</v>
      </c>
      <c r="F85" s="29" t="s">
        <v>219</v>
      </c>
      <c r="G85" s="26">
        <v>8.5</v>
      </c>
      <c r="H85" s="18">
        <f t="shared" si="2"/>
        <v>5202</v>
      </c>
      <c r="I85" s="32"/>
      <c r="J85" s="32"/>
    </row>
    <row r="86" ht="27" customHeight="1" spans="1:10">
      <c r="A86" s="22">
        <v>606</v>
      </c>
      <c r="B86" s="21" t="s">
        <v>220</v>
      </c>
      <c r="C86" s="22"/>
      <c r="D86" s="20"/>
      <c r="E86" s="24"/>
      <c r="F86" s="29"/>
      <c r="G86" s="26"/>
      <c r="H86" s="18">
        <f t="shared" si="2"/>
        <v>0</v>
      </c>
      <c r="I86" s="32"/>
      <c r="J86" s="32"/>
    </row>
    <row r="87" ht="154" customHeight="1" spans="1:10">
      <c r="A87" s="22" t="s">
        <v>221</v>
      </c>
      <c r="B87" s="21" t="s">
        <v>222</v>
      </c>
      <c r="C87" s="22" t="s">
        <v>223</v>
      </c>
      <c r="D87" s="20">
        <v>16554</v>
      </c>
      <c r="E87" s="24" t="s">
        <v>224</v>
      </c>
      <c r="F87" s="29" t="s">
        <v>225</v>
      </c>
      <c r="G87" s="26">
        <v>13.5</v>
      </c>
      <c r="H87" s="18">
        <f t="shared" si="2"/>
        <v>223479</v>
      </c>
      <c r="I87" s="32"/>
      <c r="J87" s="32"/>
    </row>
    <row r="88" s="1" customFormat="1" ht="57" spans="1:10">
      <c r="A88" s="14"/>
      <c r="B88" s="15" t="s">
        <v>92</v>
      </c>
      <c r="C88" s="14" t="s">
        <v>93</v>
      </c>
      <c r="D88" s="14">
        <v>1</v>
      </c>
      <c r="E88" s="19" t="s">
        <v>94</v>
      </c>
      <c r="F88" s="19" t="s">
        <v>95</v>
      </c>
      <c r="G88" s="16">
        <v>100000</v>
      </c>
      <c r="H88" s="18">
        <f t="shared" si="2"/>
        <v>100000</v>
      </c>
      <c r="I88" s="34" t="s">
        <v>96</v>
      </c>
      <c r="J88" s="35"/>
    </row>
    <row r="89" ht="30" customHeight="1" spans="1:10">
      <c r="A89" s="14" t="s">
        <v>97</v>
      </c>
      <c r="B89" s="15"/>
      <c r="C89" s="14"/>
      <c r="D89" s="14"/>
      <c r="E89" s="17"/>
      <c r="F89" s="17"/>
      <c r="G89" s="16"/>
      <c r="H89" s="18">
        <f>SUM(H5:H88)</f>
        <v>3908275</v>
      </c>
      <c r="I89" s="32"/>
      <c r="J89" s="32"/>
    </row>
  </sheetData>
  <sheetProtection password="E87D" sheet="1" objects="1"/>
  <mergeCells count="19">
    <mergeCell ref="A1:J1"/>
    <mergeCell ref="A2:B2"/>
    <mergeCell ref="I2:J2"/>
    <mergeCell ref="I88:J88"/>
    <mergeCell ref="A89:B89"/>
    <mergeCell ref="E12:E29"/>
    <mergeCell ref="E31:E34"/>
    <mergeCell ref="E36:E37"/>
    <mergeCell ref="E39:E50"/>
    <mergeCell ref="E54:E66"/>
    <mergeCell ref="E72:E73"/>
    <mergeCell ref="E75:E76"/>
    <mergeCell ref="F12:F29"/>
    <mergeCell ref="F31:F34"/>
    <mergeCell ref="F36:F37"/>
    <mergeCell ref="F39:F50"/>
    <mergeCell ref="F54:F66"/>
    <mergeCell ref="F72:F73"/>
    <mergeCell ref="F75:F76"/>
  </mergeCells>
  <printOptions horizontalCentered="1"/>
  <pageMargins left="0.393055555555556" right="0.393055555555556" top="0.393055555555556" bottom="0.393055555555556" header="0.5" footer="0.5"/>
  <pageSetup paperSize="9" scale="52" orientation="portrait" horizontalDpi="600"/>
  <headerFooter>
    <oddFooter>&amp;C第 &amp;P 页，共 &amp;N 页</oddFooter>
  </headerFooter>
  <rowBreaks count="4" manualBreakCount="4">
    <brk id="29" max="9" man="1"/>
    <brk id="50" max="9" man="1"/>
    <brk id="73" max="9" man="1"/>
    <brk id="8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合同包一</vt:lpstr>
      <vt:lpstr>合同包二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罗海瑜</dc:creator>
  <cp:lastModifiedBy>潺水</cp:lastModifiedBy>
  <dcterms:created xsi:type="dcterms:W3CDTF">2021-07-14T05:11:00Z</dcterms:created>
  <dcterms:modified xsi:type="dcterms:W3CDTF">2021-07-20T02:58:22Z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