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 tabRatio="845" firstSheet="1" activeTab="1"/>
  </bookViews>
  <sheets>
    <sheet name="data1" sheetId="1" state="hidden" r:id="rId1"/>
    <sheet name="厨房杂件及包房餐具" sheetId="2" r:id="rId2"/>
    <sheet name="tel" sheetId="3" state="hidden" r:id="rId3"/>
    <sheet name="重煤集团报价" sheetId="4" state="hidden" r:id="rId4"/>
    <sheet name="Sheet1" sheetId="5" state="hidden" r:id="rId5"/>
  </sheets>
  <definedNames>
    <definedName name="_xlnm.Print_Area" localSheetId="3">重煤集团报价!$A$1:$T$50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<sst xmlns="http://schemas.openxmlformats.org/spreadsheetml/2006/main" count="729" uniqueCount="566">
  <si>
    <t>油变</t>
  </si>
  <si>
    <t>S9-45/6</t>
  </si>
  <si>
    <t>S9-M-50/10</t>
  </si>
  <si>
    <t>SZ9-200/10</t>
  </si>
  <si>
    <t>SXM9-160/10</t>
  </si>
  <si>
    <t>SC9-100/6</t>
  </si>
  <si>
    <t>KS9-20/6</t>
  </si>
  <si>
    <t>ZLSG-5</t>
  </si>
  <si>
    <t>ZLS-25</t>
  </si>
  <si>
    <t>ZLS-M-100</t>
  </si>
  <si>
    <t>全密封油变</t>
  </si>
  <si>
    <t>S9-160/6</t>
  </si>
  <si>
    <t>S9-M-250/10</t>
  </si>
  <si>
    <t>SZ9-250/10</t>
  </si>
  <si>
    <t>SXM9-200/10</t>
  </si>
  <si>
    <t>SC9-50/10</t>
  </si>
  <si>
    <t>KS9-50/6</t>
  </si>
  <si>
    <t>ZLSG-8</t>
  </si>
  <si>
    <t>ZLS-30</t>
  </si>
  <si>
    <t>ZLS-M-250</t>
  </si>
  <si>
    <t>有载调压油变</t>
  </si>
  <si>
    <t>S9-200/6</t>
  </si>
  <si>
    <t>S9-M-315/10</t>
  </si>
  <si>
    <t>SZ9-315/10</t>
  </si>
  <si>
    <t>SXM9-250/10</t>
  </si>
  <si>
    <t>SC9-80/10</t>
  </si>
  <si>
    <t>KS9-80/6</t>
  </si>
  <si>
    <t>ZLSG-10</t>
  </si>
  <si>
    <t>ZLS-35</t>
  </si>
  <si>
    <t>ZLS-M-400</t>
  </si>
  <si>
    <t>厢配油变</t>
  </si>
  <si>
    <t>S9-315/6</t>
  </si>
  <si>
    <t>S9-M-400/10</t>
  </si>
  <si>
    <t>SZ9-400/10</t>
  </si>
  <si>
    <t>SXM9-315/10</t>
  </si>
  <si>
    <t>SC9-100/10</t>
  </si>
  <si>
    <t>KS9-100/6</t>
  </si>
  <si>
    <t>ZLSG-15</t>
  </si>
  <si>
    <t>ZLS-40</t>
  </si>
  <si>
    <t>ZLS-M-500</t>
  </si>
  <si>
    <t>干式变压器</t>
  </si>
  <si>
    <t>S9-400/6</t>
  </si>
  <si>
    <t>S9-M-500/10</t>
  </si>
  <si>
    <t>SZ9-500/10</t>
  </si>
  <si>
    <t>SXM9-500/10</t>
  </si>
  <si>
    <t>SC9-125/10</t>
  </si>
  <si>
    <t>KS9-125/6</t>
  </si>
  <si>
    <t>ZLSG-20</t>
  </si>
  <si>
    <t>ZLS-45</t>
  </si>
  <si>
    <t>矿用变压器</t>
  </si>
  <si>
    <t>S9-500/6</t>
  </si>
  <si>
    <t>S9-M-630/10</t>
  </si>
  <si>
    <t>SZ9-630/10</t>
  </si>
  <si>
    <t>SXM9-630/10</t>
  </si>
  <si>
    <t>SC9-160/10</t>
  </si>
  <si>
    <t>KS9-160/6</t>
  </si>
  <si>
    <t>ZLSG-25</t>
  </si>
  <si>
    <t>ZLS-50</t>
  </si>
  <si>
    <t>干式整流励磁特变</t>
  </si>
  <si>
    <t>S9-800/6</t>
  </si>
  <si>
    <t>S9-M-800/10</t>
  </si>
  <si>
    <t>SZ9-800/10</t>
  </si>
  <si>
    <t>SXM9-800/10</t>
  </si>
  <si>
    <t>SC9-200/10</t>
  </si>
  <si>
    <t>KS9-200/6</t>
  </si>
  <si>
    <t>ZLSG-30</t>
  </si>
  <si>
    <t>ZLS-55</t>
  </si>
  <si>
    <t>油浸式整流励磁特变</t>
  </si>
  <si>
    <t>S9-1000/6</t>
  </si>
  <si>
    <t>S9-M-1000/10</t>
  </si>
  <si>
    <t>SZ9-1000/10</t>
  </si>
  <si>
    <t>SC9-250/10</t>
  </si>
  <si>
    <t>KS9-250/6</t>
  </si>
  <si>
    <t>ZLSG-35</t>
  </si>
  <si>
    <t>ZLS-63</t>
  </si>
  <si>
    <t>油浸式全密封整流励磁特变</t>
  </si>
  <si>
    <t>S9-1250/6</t>
  </si>
  <si>
    <t>S9-M-1250/10</t>
  </si>
  <si>
    <t>SZ9-1250/10</t>
  </si>
  <si>
    <t>SC9-315/10</t>
  </si>
  <si>
    <t>KS9-315/6</t>
  </si>
  <si>
    <t>ZLSG-40</t>
  </si>
  <si>
    <t>ZLS-70</t>
  </si>
  <si>
    <t>S9-1600/6</t>
  </si>
  <si>
    <t>S9-M-1600/10</t>
  </si>
  <si>
    <t>SZ9-1600/10</t>
  </si>
  <si>
    <t>SC9-400/10</t>
  </si>
  <si>
    <t>KS9-400/6</t>
  </si>
  <si>
    <t>ZLSG-45</t>
  </si>
  <si>
    <t>ZLS-80</t>
  </si>
  <si>
    <t>S9-1250/6.3</t>
  </si>
  <si>
    <t>S9-M-2000/10</t>
  </si>
  <si>
    <t>SZ9-2000/10</t>
  </si>
  <si>
    <t>SCB9-630/6</t>
  </si>
  <si>
    <t>KS9-500/6</t>
  </si>
  <si>
    <t>ZLSG-50</t>
  </si>
  <si>
    <t>ZLS-100</t>
  </si>
  <si>
    <t>S9-10/10</t>
  </si>
  <si>
    <t>S10-M-1600/10</t>
  </si>
  <si>
    <t>SZ9-2500/10</t>
  </si>
  <si>
    <t>SCB9-800/6</t>
  </si>
  <si>
    <t>KS9-630/6</t>
  </si>
  <si>
    <t>ZLSG-55</t>
  </si>
  <si>
    <t>ZLS-125</t>
  </si>
  <si>
    <t>S9-20/10</t>
  </si>
  <si>
    <t>S11-M-500/6</t>
  </si>
  <si>
    <t>SZ9-5000/10</t>
  </si>
  <si>
    <t>SCB9-1000/6</t>
  </si>
  <si>
    <t>KS9-80/10</t>
  </si>
  <si>
    <t>ZLSG-63</t>
  </si>
  <si>
    <t>ZLS-160</t>
  </si>
  <si>
    <t>S9-30/10</t>
  </si>
  <si>
    <t>S11-M-800/6</t>
  </si>
  <si>
    <t>SZ9-800/35</t>
  </si>
  <si>
    <t>SCB9-400/10</t>
  </si>
  <si>
    <t>KS9-250/10</t>
  </si>
  <si>
    <t>ZLSG-70</t>
  </si>
  <si>
    <t>ZLS-200</t>
  </si>
  <si>
    <t>S9-50/10</t>
  </si>
  <si>
    <t>S11-M-1250/6</t>
  </si>
  <si>
    <t>SZ9-1000/35</t>
  </si>
  <si>
    <t>SCB9-500/10</t>
  </si>
  <si>
    <t>KS9-315/10</t>
  </si>
  <si>
    <t>ZLSG-80</t>
  </si>
  <si>
    <t>ZLS-250</t>
  </si>
  <si>
    <t>S9-80/10</t>
  </si>
  <si>
    <t>S11-M-160/10</t>
  </si>
  <si>
    <t>SZ9-1250/35</t>
  </si>
  <si>
    <t>SCB9-630/10</t>
  </si>
  <si>
    <t>ZLSG-100</t>
  </si>
  <si>
    <t>S9-100/10</t>
  </si>
  <si>
    <t>S11-M-1250/10</t>
  </si>
  <si>
    <t>SZ9-1600/35</t>
  </si>
  <si>
    <t>SCB9-800/10</t>
  </si>
  <si>
    <t>KS9-200/10.5</t>
  </si>
  <si>
    <t>ZLSG-125</t>
  </si>
  <si>
    <t>S9-125/10</t>
  </si>
  <si>
    <t>SZ9-2000/35</t>
  </si>
  <si>
    <t>SCB9-1000/10</t>
  </si>
  <si>
    <t>ZLSG-160</t>
  </si>
  <si>
    <t>S9-160/10</t>
  </si>
  <si>
    <t>SZ9-2500/35</t>
  </si>
  <si>
    <t>SCB9-1250/10</t>
  </si>
  <si>
    <t>ZLSG-200</t>
  </si>
  <si>
    <t>S9-200/10</t>
  </si>
  <si>
    <t>SZ9-3150/35</t>
  </si>
  <si>
    <t>SCB9-1600/10</t>
  </si>
  <si>
    <t>ZLSG-250</t>
  </si>
  <si>
    <t>S9-250/10</t>
  </si>
  <si>
    <t>SZ9-4000/35</t>
  </si>
  <si>
    <t>SCB9-2000/10</t>
  </si>
  <si>
    <t>SG-50/6/0.4</t>
  </si>
  <si>
    <t>S9-315/10</t>
  </si>
  <si>
    <t>SZ9-5000/35</t>
  </si>
  <si>
    <t>SCB9-2500/10</t>
  </si>
  <si>
    <t>SG-63/380/230</t>
  </si>
  <si>
    <t>S9-400/10</t>
  </si>
  <si>
    <t>SZ9-6300/35</t>
  </si>
  <si>
    <t>SCB10-1250/10</t>
  </si>
  <si>
    <t>S9-500/10</t>
  </si>
  <si>
    <t>SZ9-8000/35</t>
  </si>
  <si>
    <t>S9-630/10</t>
  </si>
  <si>
    <t>SZ9-10000/35</t>
  </si>
  <si>
    <t>S9-800/10</t>
  </si>
  <si>
    <t>SZ9-12500/35</t>
  </si>
  <si>
    <t>S9-1000/10</t>
  </si>
  <si>
    <t>S9-1250/10</t>
  </si>
  <si>
    <t>S9-1600/10</t>
  </si>
  <si>
    <t>S9-2000/10</t>
  </si>
  <si>
    <t>S9-2500/10</t>
  </si>
  <si>
    <t>S9-3150/10</t>
  </si>
  <si>
    <t>S9-4000/10</t>
  </si>
  <si>
    <t>S9-50/35</t>
  </si>
  <si>
    <t>S9-80/35</t>
  </si>
  <si>
    <t>S9-100/35</t>
  </si>
  <si>
    <t>S9-125/35</t>
  </si>
  <si>
    <t>S9-160/35</t>
  </si>
  <si>
    <t>S9-200/35</t>
  </si>
  <si>
    <t>S9-250/35</t>
  </si>
  <si>
    <t>S9-315/35</t>
  </si>
  <si>
    <t>S9-400/35</t>
  </si>
  <si>
    <t>S9-500/35</t>
  </si>
  <si>
    <t>S9-630/35</t>
  </si>
  <si>
    <t>S9-800/35</t>
  </si>
  <si>
    <t>S9-1000/35</t>
  </si>
  <si>
    <t>S9-1250/35</t>
  </si>
  <si>
    <t>S9-1600/35</t>
  </si>
  <si>
    <t>S9-2000/35</t>
  </si>
  <si>
    <t>S9-2500/35</t>
  </si>
  <si>
    <t>S9-3150/35</t>
  </si>
  <si>
    <t>S9-4000/35</t>
  </si>
  <si>
    <t>S9-5000/35</t>
  </si>
  <si>
    <t>S9-6300/35</t>
  </si>
  <si>
    <t>S9-8000/35</t>
  </si>
  <si>
    <t>S9-10000/35</t>
  </si>
  <si>
    <t>S9-12500/35</t>
  </si>
  <si>
    <t>S9-16000/35</t>
  </si>
  <si>
    <t>S9-20000/35</t>
  </si>
  <si>
    <t>S9-25000/35</t>
  </si>
  <si>
    <t>S9-31500/35</t>
  </si>
  <si>
    <t>SFZ10-8000/35</t>
  </si>
  <si>
    <t>SS9-2500/35</t>
  </si>
  <si>
    <t>新田港杂件及包房餐具概算清单</t>
  </si>
  <si>
    <t>序号</t>
  </si>
  <si>
    <t>设备名称</t>
  </si>
  <si>
    <t>数量</t>
  </si>
  <si>
    <t>单位</t>
  </si>
  <si>
    <t>单价</t>
  </si>
  <si>
    <t>金额</t>
  </si>
  <si>
    <t>技术参数</t>
  </si>
  <si>
    <t>备注</t>
  </si>
  <si>
    <t>2两全钢柄不锈钢打菜勺</t>
  </si>
  <si>
    <t>个</t>
  </si>
  <si>
    <t>勺子总长36cm、勺头直径8cm、深度2.5cm</t>
  </si>
  <si>
    <t>好正方形塑料留样盒(标示）</t>
  </si>
  <si>
    <t>150g</t>
  </si>
  <si>
    <t>大木柄不锈钢削皮刀</t>
  </si>
  <si>
    <t>把</t>
  </si>
  <si>
    <t>L:170MM</t>
  </si>
  <si>
    <t>塑料保鲜盒（大号）</t>
  </si>
  <si>
    <t>防摔带盖透明</t>
  </si>
  <si>
    <t>塑料保鲜盒（中号）</t>
  </si>
  <si>
    <t>磨刀棒</t>
  </si>
  <si>
    <t>挡刀用</t>
  </si>
  <si>
    <t>木把不锈钢双钩厨手</t>
  </si>
  <si>
    <t>50CM</t>
  </si>
  <si>
    <t>28cm不锈钢加厚油缸</t>
  </si>
  <si>
    <t>28CM,9寸,约585G</t>
  </si>
  <si>
    <t>30cm不锈钢加厚油缸</t>
  </si>
  <si>
    <t>32CM,11寸,约841G</t>
  </si>
  <si>
    <t>18cm不锈钢加厚味盅</t>
  </si>
  <si>
    <t>180×H120MM,约335G</t>
  </si>
  <si>
    <t>16cm不锈钢加厚味盅</t>
  </si>
  <si>
    <t>160×H109MM,约255G</t>
  </si>
  <si>
    <t>C44-50L防爆高压锅</t>
  </si>
  <si>
    <t>44CM,50L</t>
  </si>
  <si>
    <t>PE塑料圆形菜墩</t>
  </si>
  <si>
    <t>Φ480×150MM</t>
  </si>
  <si>
    <t>阳江好2#切刀</t>
  </si>
  <si>
    <t>2#</t>
  </si>
  <si>
    <t>3#桑刀</t>
  </si>
  <si>
    <t>3#</t>
  </si>
  <si>
    <t>剁骨刀</t>
  </si>
  <si>
    <t>50*35塑料菜板（白色）</t>
  </si>
  <si>
    <t>530×320×20MM</t>
  </si>
  <si>
    <t>60cm不锈钢汤桶</t>
  </si>
  <si>
    <t>600×600/1.0×3.0MM,</t>
  </si>
  <si>
    <t>50cm不锈钢汤桶</t>
  </si>
  <si>
    <t>500×500/1.0×3.0MM,</t>
  </si>
  <si>
    <t>45cm不锈钢汤桶</t>
  </si>
  <si>
    <t>450×450/1.0×3.0MM,</t>
  </si>
  <si>
    <t>40cm不锈钢盆</t>
  </si>
  <si>
    <t>42CM304</t>
  </si>
  <si>
    <t>30cm不锈钢盆</t>
  </si>
  <si>
    <t>30CM304</t>
  </si>
  <si>
    <t>65cm不锈钢盆</t>
  </si>
  <si>
    <t>65CM304</t>
  </si>
  <si>
    <t>55cm不锈钢盆</t>
  </si>
  <si>
    <t>55CM304</t>
  </si>
  <si>
    <t>60cm不锈钢冲孔盆</t>
  </si>
  <si>
    <t>塑料加厚矮圆凳</t>
  </si>
  <si>
    <t>根</t>
  </si>
  <si>
    <r>
      <rPr>
        <sz val="11"/>
        <color indexed="8"/>
        <rFont val="宋体"/>
        <charset val="134"/>
      </rPr>
      <t>特大号</t>
    </r>
    <r>
      <rPr>
        <sz val="11"/>
        <rFont val="宋体"/>
        <charset val="134"/>
      </rPr>
      <t xml:space="preserve">250*305*240mm</t>
    </r>
  </si>
  <si>
    <t>80公分大锅</t>
  </si>
  <si>
    <r>
      <rPr>
        <sz val="11"/>
        <color indexed="8"/>
        <rFont val="宋体"/>
        <charset val="134"/>
      </rPr>
      <t>80cm</t>
    </r>
    <r>
      <rPr>
        <sz val="11"/>
        <color theme="1"/>
        <rFont val="宋体"/>
        <charset val="134"/>
      </rPr>
      <t xml:space="preserve">加厚</t>
    </r>
  </si>
  <si>
    <t>不锈钢大锅1尺8</t>
  </si>
  <si>
    <t>1.8尺/60CM,厚1.3MM</t>
  </si>
  <si>
    <t>炒锅1尺5</t>
  </si>
  <si>
    <t>1.5尺/50CM,厚1.5MM</t>
  </si>
  <si>
    <t>1斤木柄炒勺砂光</t>
  </si>
  <si>
    <t>10两</t>
  </si>
  <si>
    <t>1.2斤木柄炒勺砂光</t>
  </si>
  <si>
    <t>12两</t>
  </si>
  <si>
    <t>不锈钢方头大锅铲带木把</t>
  </si>
  <si>
    <t>20*15cm</t>
  </si>
  <si>
    <t>30cm不锈钢密漏</t>
  </si>
  <si>
    <t>10寸</t>
  </si>
  <si>
    <t>30cm不锈钢木柄抄飘</t>
  </si>
  <si>
    <t>1.2mm厚食用不锈钢</t>
  </si>
  <si>
    <t>粤式锅刷</t>
  </si>
  <si>
    <t>总长290MM,捆粗38MM,约270G</t>
  </si>
  <si>
    <t>60*40*4.8cm不锈钢深盘</t>
  </si>
  <si>
    <t>600×400×48MM/304</t>
  </si>
  <si>
    <t>60*40*4.8cm不锈钢冲孔盘</t>
  </si>
  <si>
    <t>60*40*2cm不锈钢浅盘</t>
  </si>
  <si>
    <t>600×400×20MM</t>
  </si>
  <si>
    <t>通心锤</t>
  </si>
  <si>
    <t>面点间用滚筒</t>
  </si>
  <si>
    <t>带齿面包刀</t>
  </si>
  <si>
    <t>10英寸,刃260MM,总长393MM</t>
  </si>
  <si>
    <t>擀面杖</t>
  </si>
  <si>
    <t>48CM</t>
  </si>
  <si>
    <t>双擀仟</t>
  </si>
  <si>
    <t>对</t>
  </si>
  <si>
    <t>20CM</t>
  </si>
  <si>
    <t>馅挑</t>
  </si>
  <si>
    <t>L:250MM</t>
  </si>
  <si>
    <t>打蛋器（中号）</t>
  </si>
  <si>
    <t>12寸</t>
  </si>
  <si>
    <t>一次性裱花袋</t>
  </si>
  <si>
    <t>包</t>
  </si>
  <si>
    <t>400×200MM,100个/包</t>
  </si>
  <si>
    <t>裱花嘴</t>
  </si>
  <si>
    <t>套</t>
  </si>
  <si>
    <t>80粒/套</t>
  </si>
  <si>
    <t>吸油纸</t>
  </si>
  <si>
    <t>卷</t>
  </si>
  <si>
    <t>275×240MM/张,75张/卷,2卷/包</t>
  </si>
  <si>
    <t>烤盘</t>
  </si>
  <si>
    <t>600×400×50MM</t>
  </si>
  <si>
    <t>防烫手套</t>
  </si>
  <si>
    <t>双</t>
  </si>
  <si>
    <t>大</t>
  </si>
  <si>
    <t>面包刀</t>
  </si>
  <si>
    <t>10寸,刃255MM,总长380MM</t>
  </si>
  <si>
    <t>刺身刀</t>
  </si>
  <si>
    <t>270MM</t>
  </si>
  <si>
    <t>水果刀</t>
  </si>
  <si>
    <t>3英寸,刃120MM,总长222MM</t>
  </si>
  <si>
    <t>防摔电子克称</t>
  </si>
  <si>
    <t>台</t>
  </si>
  <si>
    <t>0.01G-2KG,2KG</t>
  </si>
  <si>
    <t>防摔30kg电子台称</t>
  </si>
  <si>
    <t>摘菜小刀</t>
  </si>
  <si>
    <t>23-K5</t>
  </si>
  <si>
    <t>大剪刀</t>
  </si>
  <si>
    <t>KTL281</t>
  </si>
  <si>
    <t>大削皮刀</t>
  </si>
  <si>
    <t>竖刨</t>
  </si>
  <si>
    <t>水果刨</t>
  </si>
  <si>
    <r>
      <rPr>
        <sz val="11"/>
        <color indexed="8"/>
        <rFont val="宋体"/>
        <charset val="134"/>
      </rPr>
      <t xml:space="preserve">170×25MM ,型号: 611B</t>
    </r>
  </si>
  <si>
    <t>钉子鱼刷</t>
  </si>
  <si>
    <t>不锈钢刀架盒</t>
  </si>
  <si>
    <r>
      <rPr>
        <sz val="11"/>
        <color indexed="8"/>
        <rFont val="宋体"/>
        <charset val="134"/>
      </rPr>
      <t xml:space="preserve">260×190×155MM,1350G/去木板1150G ,型号: 1.1CM木板</t>
    </r>
  </si>
  <si>
    <t>不锈钢姜蒜机</t>
  </si>
  <si>
    <t xml:space="preserve">470×290×435MM,9L </t>
  </si>
  <si>
    <t>不锈钢多功能磨粉机</t>
  </si>
  <si>
    <t xml:space="preserve">230×230×395MM,2000G </t>
  </si>
  <si>
    <t>白色一级材质塑料菜筐</t>
  </si>
  <si>
    <t xml:space="preserve">660×450×200MM </t>
  </si>
  <si>
    <t xml:space="preserve">490×390×160MM </t>
  </si>
  <si>
    <t>小号白色筛</t>
  </si>
  <si>
    <t>中号白色筛</t>
  </si>
  <si>
    <t>大号白色筛</t>
  </si>
  <si>
    <t>蓝色周转箱</t>
  </si>
  <si>
    <t xml:space="preserve">720×545×380MM </t>
  </si>
  <si>
    <t>好防雾透明口罩</t>
  </si>
  <si>
    <t>盒</t>
  </si>
  <si>
    <t>GB1件20盒，1盒10个</t>
  </si>
  <si>
    <t>磨刀石</t>
  </si>
  <si>
    <t>块</t>
  </si>
  <si>
    <t>200×50×25MM</t>
  </si>
  <si>
    <t>油石</t>
  </si>
  <si>
    <t>红人油石</t>
  </si>
  <si>
    <t>28cm不锈钢无底锅架</t>
  </si>
  <si>
    <t>中号</t>
  </si>
  <si>
    <t>小号密漏</t>
  </si>
  <si>
    <t>11寸</t>
  </si>
  <si>
    <t>面捞</t>
  </si>
  <si>
    <t>Ф140MM/304煮面斗</t>
  </si>
  <si>
    <t>粉捞</t>
  </si>
  <si>
    <t>Ф13.5×36CM,大号/粉茜</t>
  </si>
  <si>
    <t>长柄弯头汤勺</t>
  </si>
  <si>
    <t>Φ80×320MM,12CL/4OZ</t>
  </si>
  <si>
    <t>木筷子</t>
  </si>
  <si>
    <t>厨衣</t>
  </si>
  <si>
    <t>件</t>
  </si>
  <si>
    <t>厨帽</t>
  </si>
  <si>
    <t>钢丝兰</t>
  </si>
  <si>
    <t>垃圾桶</t>
  </si>
  <si>
    <t>40保鲜膜</t>
  </si>
  <si>
    <t>615锡纸</t>
  </si>
  <si>
    <t>油刷</t>
  </si>
  <si>
    <t>油纸</t>
  </si>
  <si>
    <t>张</t>
  </si>
  <si>
    <t>大垃圾袋85*95</t>
  </si>
  <si>
    <t>打</t>
  </si>
  <si>
    <t>大垃圾袋110*120</t>
  </si>
  <si>
    <t>加厚小垃圾袋</t>
  </si>
  <si>
    <t>牙签筒</t>
  </si>
  <si>
    <t>6602储物箱</t>
  </si>
  <si>
    <t>头花</t>
  </si>
  <si>
    <t>地垫1米*600</t>
  </si>
  <si>
    <t>防水围裙</t>
  </si>
  <si>
    <t>国标</t>
  </si>
  <si>
    <t>白布围裙</t>
  </si>
  <si>
    <t>防水袖套</t>
  </si>
  <si>
    <t>防水鞋</t>
  </si>
  <si>
    <t>定制</t>
  </si>
  <si>
    <t>304五格不锈钢餐盘</t>
  </si>
  <si>
    <t>304汤碗</t>
  </si>
  <si>
    <t>304双层不锈钢面碗</t>
  </si>
  <si>
    <t>16cm</t>
  </si>
  <si>
    <t>304不锈钢大汤勺</t>
  </si>
  <si>
    <t>好撮箕</t>
  </si>
  <si>
    <t>好地刷</t>
  </si>
  <si>
    <t>90好排拖</t>
  </si>
  <si>
    <t>3M百洁布</t>
  </si>
  <si>
    <t>尘拖</t>
  </si>
  <si>
    <t>丝拖</t>
  </si>
  <si>
    <t>大榨水车</t>
  </si>
  <si>
    <t>吸尘吸水机</t>
  </si>
  <si>
    <t>好吸水拖把</t>
  </si>
  <si>
    <t>毛巾四色</t>
  </si>
  <si>
    <t>刮波器</t>
  </si>
  <si>
    <t>3米接杆</t>
  </si>
  <si>
    <t>免洗喷雾洗手液</t>
  </si>
  <si>
    <t>瓶</t>
  </si>
  <si>
    <t>玻离清洁剂</t>
  </si>
  <si>
    <t>洁厕剂</t>
  </si>
  <si>
    <t>桶</t>
  </si>
  <si>
    <t>刮刀</t>
  </si>
  <si>
    <t>小方巾</t>
  </si>
  <si>
    <t>酒精</t>
  </si>
  <si>
    <t>84消毒液</t>
  </si>
  <si>
    <t>软，硬扫把</t>
  </si>
  <si>
    <t>擦手纸巾盒</t>
  </si>
  <si>
    <t>大卷纸巾盒</t>
  </si>
  <si>
    <t>小计</t>
  </si>
  <si>
    <t>税费13%</t>
  </si>
  <si>
    <t>宗</t>
  </si>
  <si>
    <t>税费3%</t>
  </si>
  <si>
    <t>合计税费13%</t>
  </si>
  <si>
    <t>合计税费3%</t>
  </si>
  <si>
    <t>name</t>
  </si>
  <si>
    <t>telephone</t>
  </si>
  <si>
    <t>白钢</t>
  </si>
  <si>
    <t>白兆云</t>
  </si>
  <si>
    <t>蔡维勤</t>
  </si>
  <si>
    <t>陈明</t>
  </si>
  <si>
    <t>陈羧</t>
  </si>
  <si>
    <t>陈云华</t>
  </si>
  <si>
    <t>程昌林</t>
  </si>
  <si>
    <t>冯飞</t>
  </si>
  <si>
    <t>何吉祥</t>
  </si>
  <si>
    <t>何有利</t>
  </si>
  <si>
    <t>胡汉渝</t>
  </si>
  <si>
    <t>华中</t>
  </si>
  <si>
    <t>蒋莉</t>
  </si>
  <si>
    <t>柯永利</t>
  </si>
  <si>
    <t>李冬</t>
  </si>
  <si>
    <t>廖显洪</t>
  </si>
  <si>
    <t>刘中华</t>
  </si>
  <si>
    <t>彭军</t>
  </si>
  <si>
    <t>唐磊</t>
  </si>
  <si>
    <t>王建芳</t>
  </si>
  <si>
    <t>王明跃</t>
  </si>
  <si>
    <t>熊涛</t>
  </si>
  <si>
    <t>殷明</t>
  </si>
  <si>
    <t>张力祥</t>
  </si>
  <si>
    <t>张灵</t>
  </si>
  <si>
    <t>郑德富</t>
  </si>
  <si>
    <r>
      <rPr>
        <b/>
        <sz val="12"/>
        <rFont val="宋体"/>
        <charset val="134"/>
      </rPr>
      <t>重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庆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变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压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>器</t>
    </r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134"/>
      </rPr>
      <t xml:space="preserve">厂
</t>
    </r>
    <r>
      <rPr>
        <b/>
        <sz val="14"/>
        <rFont val="宋体"/>
        <charset val="134"/>
      </rPr>
      <t>报　价　单</t>
    </r>
  </si>
  <si>
    <t>重庆煤炭集团物资有限责任公司：</t>
  </si>
  <si>
    <t>　　感谢惠顾，现将贵公司所需变压器报价如下：</t>
  </si>
  <si>
    <t>一、产品、价格、交货期</t>
  </si>
  <si>
    <t>产品名称：</t>
  </si>
  <si>
    <t>型号及规格</t>
  </si>
  <si>
    <t>数量
（台）</t>
  </si>
  <si>
    <r>
      <rPr>
        <sz val="10"/>
        <rFont val="宋体"/>
        <charset val="134"/>
      </rPr>
      <t xml:space="preserve">单价
</t>
    </r>
    <r>
      <rPr>
        <sz val="9"/>
        <rFont val="宋体"/>
        <charset val="134"/>
      </rPr>
      <t>（万元／台）</t>
    </r>
  </si>
  <si>
    <t>金额
（万元）</t>
  </si>
  <si>
    <t>交货事宜</t>
  </si>
  <si>
    <t>S9-63/10/0.4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</si>
  <si>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 xml:space="preserve">、价款中含运费
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、交货期为合同生效后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天</t>
    </r>
  </si>
  <si>
    <t>合　计</t>
  </si>
  <si>
    <t>***</t>
  </si>
  <si>
    <t>合计大写金额</t>
  </si>
  <si>
    <r>
      <rPr>
        <sz val="10"/>
        <rFont val="宋体"/>
        <charset val="134"/>
      </rPr>
      <t>报价有效期：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天</t>
    </r>
  </si>
  <si>
    <t>二、技术条件</t>
  </si>
  <si>
    <t>三、服务承诺</t>
  </si>
  <si>
    <r>
      <rPr>
        <sz val="10"/>
        <rFont val="宋体"/>
        <charset val="134"/>
      </rPr>
      <t>一、产品质保期内，用户需提供准确地址，市内主城区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小时；市外</t>
    </r>
    <r>
      <rPr>
        <sz val="10"/>
        <rFont val="Times New Roman"/>
        <charset val="0"/>
      </rPr>
      <t>12</t>
    </r>
    <r>
      <rPr>
        <sz val="10"/>
        <rFont val="宋体"/>
        <charset val="134"/>
      </rPr>
      <t>小时到达现场服务，及时处理。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</si>
  <si>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项目</t>
    </r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</si>
  <si>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、额定容量（</t>
    </r>
    <r>
      <rPr>
        <sz val="10"/>
        <rFont val="Times New Roman"/>
        <charset val="0"/>
      </rPr>
      <t>kVA)</t>
    </r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</si>
  <si>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、相数</t>
    </r>
  </si>
  <si>
    <t>同左</t>
  </si>
  <si>
    <t>二、我厂对提供的产品，实行终身服务，协助用户对产品进行保养维护、修理及更换零、配件</t>
  </si>
  <si>
    <r>
      <rPr>
        <sz val="10"/>
        <rFont val="Times New Roman"/>
        <charset val="0"/>
      </rPr>
      <t>3</t>
    </r>
    <r>
      <rPr>
        <sz val="10"/>
        <rFont val="宋体"/>
        <charset val="134"/>
      </rPr>
      <t>、频率</t>
    </r>
    <r>
      <rPr>
        <sz val="10"/>
        <rFont val="Times New Roman"/>
        <charset val="0"/>
      </rPr>
      <t>(HZ)</t>
    </r>
  </si>
  <si>
    <r>
      <rPr>
        <sz val="10"/>
        <rFont val="Times New Roman"/>
        <charset val="0"/>
      </rPr>
      <t>4</t>
    </r>
    <r>
      <rPr>
        <sz val="10"/>
        <rFont val="宋体"/>
        <charset val="134"/>
      </rPr>
      <t xml:space="preserve">、电压组合及
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分接范围</t>
    </r>
  </si>
  <si>
    <r>
      <rPr>
        <sz val="10"/>
        <rFont val="Times New Roman"/>
        <charset val="0"/>
      </rPr>
      <t>10kV±5</t>
    </r>
    <r>
      <rPr>
        <sz val="10"/>
        <rFont val="宋体"/>
        <charset val="134"/>
      </rPr>
      <t>％</t>
    </r>
    <r>
      <rPr>
        <sz val="10"/>
        <rFont val="Times New Roman"/>
        <charset val="0"/>
      </rPr>
      <t xml:space="preserve">/0.4kV </t>
    </r>
  </si>
  <si>
    <r>
      <rPr>
        <sz val="10"/>
        <rFont val="宋体"/>
        <charset val="134"/>
      </rPr>
      <t>三、变压器在正常运行和维护条件下使用寿命为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年。</t>
    </r>
  </si>
  <si>
    <r>
      <rPr>
        <sz val="10"/>
        <rFont val="Times New Roman"/>
        <charset val="0"/>
      </rPr>
      <t>5</t>
    </r>
    <r>
      <rPr>
        <sz val="10"/>
        <rFont val="宋体"/>
        <charset val="134"/>
      </rPr>
      <t>、联结组标号</t>
    </r>
  </si>
  <si>
    <t>Yyn0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</si>
  <si>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、调压方式</t>
    </r>
  </si>
  <si>
    <r>
      <rPr>
        <sz val="10"/>
        <rFont val="宋体"/>
        <charset val="134"/>
      </rPr>
      <t>无励磁调压</t>
    </r>
    <r>
      <rPr>
        <sz val="10"/>
        <rFont val="Times New Roman"/>
        <charset val="0"/>
      </rPr>
      <t xml:space="preserve"> </t>
    </r>
  </si>
  <si>
    <r>
      <rPr>
        <sz val="10"/>
        <rFont val="Times New Roman"/>
        <charset val="0"/>
      </rPr>
      <t>7</t>
    </r>
    <r>
      <rPr>
        <sz val="10"/>
        <rFont val="宋体"/>
        <charset val="134"/>
      </rPr>
      <t>、阻抗电压（％）</t>
    </r>
  </si>
  <si>
    <r>
      <rPr>
        <sz val="10"/>
        <rFont val="Times New Roman"/>
        <charset val="0"/>
      </rPr>
      <t>8</t>
    </r>
    <r>
      <rPr>
        <sz val="10"/>
        <rFont val="宋体"/>
        <charset val="134"/>
      </rPr>
      <t>、冷却方式</t>
    </r>
  </si>
  <si>
    <r>
      <rPr>
        <sz val="10"/>
        <rFont val="Times New Roman"/>
        <charset val="0"/>
      </rPr>
      <t>ONAN</t>
    </r>
    <r>
      <rPr>
        <sz val="10"/>
        <rFont val="宋体"/>
        <charset val="134"/>
      </rPr>
      <t>（油浸自冷）</t>
    </r>
  </si>
  <si>
    <r>
      <rPr>
        <sz val="10"/>
        <color indexed="22"/>
        <rFont val="Times New Roman"/>
        <charset val="0"/>
      </rPr>
      <t>9</t>
    </r>
    <r>
      <rPr>
        <sz val="10"/>
        <color indexed="22"/>
        <rFont val="宋体"/>
        <charset val="134"/>
      </rPr>
      <t>、外壳</t>
    </r>
  </si>
  <si>
    <t>铝合金外壳</t>
  </si>
  <si>
    <r>
      <rPr>
        <sz val="10"/>
        <color indexed="22"/>
        <rFont val="Times New Roman"/>
        <charset val="0"/>
      </rPr>
      <t>10</t>
    </r>
    <r>
      <rPr>
        <sz val="10"/>
        <color indexed="22"/>
        <rFont val="宋体"/>
        <charset val="134"/>
      </rPr>
      <t>、配温控系统否</t>
    </r>
  </si>
  <si>
    <t>配</t>
  </si>
  <si>
    <r>
      <rPr>
        <sz val="10"/>
        <color indexed="22"/>
        <rFont val="Times New Roman"/>
        <charset val="0"/>
      </rPr>
      <t>11</t>
    </r>
    <r>
      <rPr>
        <sz val="10"/>
        <color indexed="22"/>
        <rFont val="宋体"/>
        <charset val="134"/>
      </rPr>
      <t>、配风冷系统否</t>
    </r>
  </si>
  <si>
    <r>
      <rPr>
        <sz val="10"/>
        <color indexed="22"/>
        <rFont val="Times New Roman"/>
        <charset val="0"/>
      </rPr>
      <t>12</t>
    </r>
    <r>
      <rPr>
        <sz val="10"/>
        <color indexed="22"/>
        <rFont val="宋体"/>
        <charset val="134"/>
      </rPr>
      <t>、低压出线方式</t>
    </r>
  </si>
  <si>
    <t>常规</t>
  </si>
  <si>
    <t>四、通讯联络</t>
  </si>
  <si>
    <r>
      <rPr>
        <sz val="10"/>
        <rFont val="宋体"/>
        <charset val="134"/>
      </rPr>
      <t>需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联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系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人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：蒲世明</t>
    </r>
  </si>
  <si>
    <r>
      <rPr>
        <sz val="10"/>
        <rFont val="宋体"/>
        <charset val="134"/>
      </rPr>
      <t>供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联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系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人：</t>
    </r>
  </si>
  <si>
    <t>员工代码：</t>
  </si>
  <si>
    <r>
      <rPr>
        <sz val="10"/>
        <rFont val="宋体"/>
        <charset val="134"/>
      </rPr>
      <t>需方联系电话：</t>
    </r>
    <r>
      <rPr>
        <sz val="10"/>
        <rFont val="Times New Roman"/>
        <charset val="0"/>
      </rPr>
      <t>63844439</t>
    </r>
  </si>
  <si>
    <t>供方联系电话：</t>
  </si>
  <si>
    <r>
      <rPr>
        <sz val="10"/>
        <rFont val="宋体"/>
        <charset val="134"/>
      </rPr>
      <t>需方传真电话：</t>
    </r>
    <r>
      <rPr>
        <sz val="10"/>
        <rFont val="Times New Roman"/>
        <charset val="0"/>
      </rPr>
      <t>63830589</t>
    </r>
  </si>
  <si>
    <t>供方传真电话：</t>
  </si>
  <si>
    <t>023-65256979</t>
  </si>
  <si>
    <r>
      <rPr>
        <sz val="10"/>
        <rFont val="宋体"/>
        <charset val="134"/>
      </rPr>
      <t>需方地址：重庆市渝中区五一路</t>
    </r>
    <r>
      <rPr>
        <sz val="10"/>
        <rFont val="Times New Roman"/>
        <charset val="0"/>
      </rPr>
      <t>71</t>
    </r>
    <r>
      <rPr>
        <sz val="10"/>
        <rFont val="宋体"/>
        <charset val="134"/>
      </rPr>
      <t>号</t>
    </r>
  </si>
  <si>
    <t>供方地址：重庆市九龙坡区华岩南村一号</t>
  </si>
  <si>
    <r>
      <rPr>
        <sz val="10"/>
        <rFont val="宋体"/>
        <charset val="134"/>
      </rPr>
      <t>需方邮编：</t>
    </r>
    <r>
      <rPr>
        <sz val="10"/>
        <rFont val="Times New Roman"/>
        <charset val="0"/>
      </rPr>
      <t>400010</t>
    </r>
  </si>
  <si>
    <r>
      <rPr>
        <sz val="10"/>
        <rFont val="宋体"/>
        <charset val="134"/>
      </rPr>
      <t>供方邮编：</t>
    </r>
    <r>
      <rPr>
        <sz val="10"/>
        <rFont val="Times New Roman"/>
        <charset val="0"/>
      </rPr>
      <t>400052</t>
    </r>
  </si>
  <si>
    <t>重庆变压器厂</t>
  </si>
  <si>
    <t>008</t>
  </si>
  <si>
    <t>011</t>
  </si>
  <si>
    <t>白兆去</t>
  </si>
  <si>
    <t>009</t>
  </si>
  <si>
    <t>006</t>
  </si>
  <si>
    <t>014</t>
  </si>
  <si>
    <t>023</t>
  </si>
  <si>
    <t>019</t>
  </si>
  <si>
    <t>028</t>
  </si>
  <si>
    <t>027</t>
  </si>
  <si>
    <t>013</t>
  </si>
  <si>
    <t>陈雪梅</t>
  </si>
  <si>
    <t>032</t>
  </si>
  <si>
    <t>037</t>
  </si>
  <si>
    <r>
      <rPr>
        <sz val="10"/>
        <rFont val="Times New Roman"/>
        <charset val="0"/>
      </rPr>
      <t>0</t>
    </r>
    <r>
      <rPr>
        <sz val="10"/>
        <rFont val="宋体"/>
        <charset val="134"/>
      </rPr>
      <t>39</t>
    </r>
  </si>
  <si>
    <t>034</t>
  </si>
  <si>
    <t>林志良</t>
  </si>
  <si>
    <t>043</t>
  </si>
  <si>
    <r>
      <rPr>
        <sz val="10"/>
        <rFont val="Times New Roman"/>
        <charset val="0"/>
      </rPr>
      <t>0</t>
    </r>
    <r>
      <rPr>
        <sz val="10"/>
        <rFont val="宋体"/>
        <charset val="134"/>
      </rPr>
      <t>45</t>
    </r>
  </si>
  <si>
    <t>吴善书</t>
  </si>
  <si>
    <t>046</t>
  </si>
  <si>
    <t>047</t>
  </si>
  <si>
    <t>048</t>
  </si>
  <si>
    <t>王玉强</t>
  </si>
  <si>
    <t>049</t>
  </si>
  <si>
    <t>杨孝容</t>
  </si>
  <si>
    <t>050</t>
  </si>
  <si>
    <t>051</t>
  </si>
  <si>
    <t>052</t>
  </si>
  <si>
    <t>053</t>
  </si>
  <si>
    <t>马聪</t>
  </si>
  <si>
    <t>贺翔婷</t>
  </si>
  <si>
    <t>马君</t>
  </si>
  <si>
    <t>顾忆敏</t>
  </si>
  <si>
    <t>林春木</t>
  </si>
  <si>
    <t>唐华</t>
  </si>
  <si>
    <t>黎建国</t>
  </si>
  <si>
    <t>标号</t>
  </si>
  <si>
    <t>阻抗</t>
  </si>
  <si>
    <t>产品类型</t>
  </si>
  <si>
    <t>调压方式</t>
  </si>
  <si>
    <t>冷却方式</t>
  </si>
  <si>
    <t>有载调压</t>
  </si>
  <si>
    <r>
      <rPr>
        <sz val="10"/>
        <rFont val="Times New Roman"/>
        <charset val="0"/>
      </rPr>
      <t>ONAN(</t>
    </r>
    <r>
      <rPr>
        <sz val="10"/>
        <rFont val="宋体"/>
        <charset val="134"/>
      </rPr>
      <t>油浸</t>
    </r>
    <r>
      <rPr>
        <sz val="10"/>
        <rFont val="宋体"/>
        <charset val="134"/>
      </rPr>
      <t>自冷）</t>
    </r>
  </si>
  <si>
    <t>Dyn11</t>
  </si>
  <si>
    <t>干变</t>
  </si>
  <si>
    <t>无励磁调压</t>
  </si>
  <si>
    <r>
      <rPr>
        <sz val="10"/>
        <rFont val="Times New Roman"/>
        <charset val="0"/>
      </rPr>
      <t>ONAF(</t>
    </r>
    <r>
      <rPr>
        <sz val="10"/>
        <rFont val="宋体"/>
        <charset val="134"/>
      </rPr>
      <t>油浸</t>
    </r>
    <r>
      <rPr>
        <sz val="10"/>
        <rFont val="宋体"/>
        <charset val="134"/>
      </rPr>
      <t>风冷）</t>
    </r>
  </si>
  <si>
    <t>Yd11</t>
  </si>
  <si>
    <t>矿变</t>
  </si>
  <si>
    <r>
      <rPr>
        <sz val="10"/>
        <rFont val="Times New Roman"/>
        <charset val="0"/>
      </rPr>
      <t>AN/AF(</t>
    </r>
    <r>
      <rPr>
        <sz val="10"/>
        <rFont val="宋体"/>
        <charset val="134"/>
      </rPr>
      <t>自冷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风冷）</t>
    </r>
  </si>
  <si>
    <t>Ynd11</t>
  </si>
  <si>
    <t>特变</t>
  </si>
  <si>
    <t>自冷</t>
  </si>
  <si>
    <t>Yy0-d11</t>
  </si>
  <si>
    <t>其他</t>
  </si>
  <si>
    <r>
      <rPr>
        <sz val="10"/>
        <rFont val="Times New Roman"/>
        <charset val="0"/>
      </rPr>
      <t>Yyn0</t>
    </r>
    <r>
      <rPr>
        <sz val="10"/>
        <rFont val="宋体"/>
        <charset val="134"/>
      </rPr>
      <t>或</t>
    </r>
    <r>
      <rPr>
        <sz val="10"/>
        <rFont val="Times New Roman"/>
        <charset val="0"/>
      </rPr>
      <t>Dyn11</t>
    </r>
  </si>
  <si>
    <t>Dd0</t>
  </si>
</sst>
</file>

<file path=xl/styles.xml><?xml version="1.0" encoding="utf-8"?>
<styleSheet xmlns="http://schemas.openxmlformats.org/spreadsheetml/2006/main">
  <numFmts count="10"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41" formatCode="_ * #,##0_ ;_ * \-#,##0_ ;_ * &quot;-&quot;_ ;_ @_ "/>
    <numFmt numFmtId="43" formatCode="_ * #,##0.00_ ;_ * \-#,##0.00_ ;_ * &quot;-&quot;??_ ;_ @_ "/>
    <numFmt numFmtId="178" formatCode="0.0_ "/>
    <numFmt numFmtId="179" formatCode="[DBNum2][$-804]General&quot;元整&quot;\(&quot;含&quot;&quot;税&quot;&quot;价&quot;\)"/>
    <numFmt numFmtId="180" formatCode="#,##0.0000"/>
    <numFmt numFmtId="181" formatCode="0.0000_);[Red]\(0.0000\)"/>
    <numFmt numFmtId="182" formatCode="[DBNum1][$-804]yyyy&quot;年&quot;m&quot;月&quot;d&quot;日&quot;"/>
    <numFmt numFmtId="183" formatCode="0.00_ "/>
  </numFmts>
  <fonts count="62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隶书"/>
      <charset val="134"/>
    </font>
    <font>
      <u/>
      <sz val="10"/>
      <name val="宋体"/>
      <charset val="134"/>
    </font>
    <font>
      <sz val="10"/>
      <color indexed="22"/>
      <name val="宋体"/>
      <charset val="134"/>
    </font>
    <font>
      <sz val="10"/>
      <color indexed="55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11"/>
      <name val="隶书"/>
      <charset val="134"/>
    </font>
    <font>
      <sz val="10"/>
      <color indexed="9"/>
      <name val="Times New Roman"/>
      <charset val="0"/>
    </font>
    <font>
      <sz val="10"/>
      <color indexed="9"/>
      <name val="宋体"/>
      <charset val="134"/>
    </font>
    <font>
      <sz val="10"/>
      <color indexed="22"/>
      <name val="Times New Roman"/>
      <charset val="0"/>
    </font>
    <font>
      <sz val="11"/>
      <name val="Times New Roman"/>
      <charset val="0"/>
    </font>
    <font>
      <b/>
      <sz val="12"/>
      <color indexed="22"/>
      <name val="宋体"/>
      <charset val="134"/>
    </font>
    <font>
      <b/>
      <sz val="10"/>
      <color indexed="22"/>
      <name val="宋体"/>
      <charset val="134"/>
    </font>
    <font>
      <b/>
      <sz val="11"/>
      <color indexed="22"/>
      <name val="隶书"/>
      <charset val="134"/>
    </font>
    <font>
      <sz val="9"/>
      <color indexed="22"/>
      <name val="宋体"/>
      <charset val="134"/>
    </font>
    <font>
      <b/>
      <sz val="10"/>
      <color indexed="55"/>
      <name val="宋体"/>
      <charset val="134"/>
    </font>
    <font>
      <b/>
      <sz val="10"/>
      <color indexed="55"/>
      <name val="隶书"/>
      <charset val="134"/>
    </font>
    <font>
      <u/>
      <sz val="10"/>
      <color indexed="55"/>
      <name val="宋体"/>
      <charset val="134"/>
    </font>
    <font>
      <sz val="9"/>
      <color indexed="55"/>
      <name val="宋体"/>
      <charset val="134"/>
    </font>
    <font>
      <sz val="9"/>
      <color indexed="55"/>
      <name val="Times New Roman"/>
      <charset val="0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9"/>
      <color indexed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0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177" fontId="0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42" fillId="7" borderId="27" applyNumberFormat="0" applyAlignment="0" applyProtection="0">
      <alignment vertical="center"/>
    </xf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1" fillId="17" borderId="28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0" fillId="5" borderId="26" applyNumberFormat="0" applyAlignment="0" applyProtection="0">
      <alignment vertical="center"/>
    </xf>
    <xf numFmtId="0" fontId="53" fillId="5" borderId="27" applyNumberFormat="0" applyAlignment="0" applyProtection="0">
      <alignment vertical="center"/>
    </xf>
    <xf numFmtId="0" fontId="54" fillId="23" borderId="31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0" fillId="0" borderId="0"/>
    <xf numFmtId="0" fontId="31" fillId="0" borderId="0"/>
    <xf numFmtId="0" fontId="48" fillId="0" borderId="0">
      <alignment vertical="center"/>
    </xf>
    <xf numFmtId="0" fontId="49" fillId="0" borderId="0"/>
    <xf numFmtId="0" fontId="31" fillId="0" borderId="0">
      <alignment vertical="center"/>
    </xf>
    <xf numFmtId="0" fontId="48" fillId="0" borderId="0">
      <alignment vertical="center"/>
    </xf>
  </cellStyleXfs>
  <cellXfs count="279">
    <xf numFmtId="0" fontId="0" fillId="0" borderId="0" xfId="0"/>
    <xf numFmtId="0" fontId="1" fillId="0" borderId="0" xfId="0" applyFont="1"/>
    <xf numFmtId="0" fontId="2" fillId="0" borderId="0" xfId="0" applyFont="1"/>
    <xf numFmtId="178" fontId="1" fillId="0" borderId="0" xfId="0" applyNumberFormat="1" applyFont="1"/>
    <xf numFmtId="0" fontId="1" fillId="0" borderId="0" xfId="0" applyFont="1" applyAlignment="1" applyProtection="1">
      <alignment vertical="center"/>
      <protection locked="0" hidden="1"/>
    </xf>
    <xf numFmtId="0" fontId="3" fillId="0" borderId="0" xfId="0" applyFont="1" applyBorder="1" applyAlignment="1" applyProtection="1">
      <alignment vertical="center"/>
      <protection locked="0" hidden="1"/>
    </xf>
    <xf numFmtId="0" fontId="3" fillId="0" borderId="0" xfId="0" applyFont="1" applyBorder="1" applyAlignment="1" applyProtection="1">
      <protection locked="0" hidden="1"/>
    </xf>
    <xf numFmtId="0" fontId="1" fillId="0" borderId="0" xfId="0" applyFont="1" applyBorder="1" applyAlignment="1" applyProtection="1">
      <alignment vertical="center"/>
      <protection locked="0" hidden="1"/>
    </xf>
    <xf numFmtId="0" fontId="1" fillId="0" borderId="0" xfId="0" applyFont="1" applyFill="1" applyBorder="1" applyAlignment="1" applyProtection="1">
      <alignment vertical="center"/>
      <protection locked="0" hidden="1"/>
    </xf>
    <xf numFmtId="0" fontId="4" fillId="0" borderId="0" xfId="0" applyFont="1" applyBorder="1" applyAlignment="1" applyProtection="1"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1" fillId="0" borderId="0" xfId="0" applyFont="1" applyProtection="1">
      <protection locked="0" hidden="1"/>
    </xf>
    <xf numFmtId="0" fontId="6" fillId="0" borderId="0" xfId="0" applyFont="1" applyProtection="1">
      <protection locked="0" hidden="1"/>
    </xf>
    <xf numFmtId="49" fontId="6" fillId="0" borderId="0" xfId="0" applyNumberFormat="1" applyFont="1" applyProtection="1">
      <protection locked="0" hidden="1"/>
    </xf>
    <xf numFmtId="0" fontId="7" fillId="0" borderId="0" xfId="0" applyFont="1" applyProtection="1">
      <protection locked="0" hidden="1"/>
    </xf>
    <xf numFmtId="0" fontId="7" fillId="0" borderId="0" xfId="0" applyFont="1" applyAlignment="1" applyProtection="1">
      <alignment horizontal="left"/>
      <protection locked="0" hidden="1"/>
    </xf>
    <xf numFmtId="0" fontId="7" fillId="2" borderId="0" xfId="0" applyFont="1" applyFill="1" applyAlignment="1" applyProtection="1">
      <alignment horizontal="left"/>
      <protection locked="0" hidden="1"/>
    </xf>
    <xf numFmtId="49" fontId="7" fillId="0" borderId="0" xfId="0" applyNumberFormat="1" applyFont="1" applyProtection="1">
      <protection locked="0" hidden="1"/>
    </xf>
    <xf numFmtId="0" fontId="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49" fontId="9" fillId="0" borderId="0" xfId="0" applyNumberFormat="1" applyFont="1" applyFill="1" applyBorder="1" applyAlignment="1" applyProtection="1">
      <alignment horizontal="left" vertical="center"/>
      <protection locked="0" hidden="1"/>
    </xf>
    <xf numFmtId="0" fontId="10" fillId="0" borderId="0" xfId="0" applyFont="1" applyFill="1" applyBorder="1" applyAlignment="1" applyProtection="1">
      <alignment horizontal="left" vertical="center"/>
      <protection locked="0"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/>
      <protection locked="0" hidden="1"/>
    </xf>
    <xf numFmtId="0" fontId="1" fillId="0" borderId="5" xfId="0" applyFont="1" applyFill="1" applyBorder="1" applyAlignment="1" applyProtection="1">
      <alignment horizontal="center" vertical="center"/>
      <protection locked="0" hidden="1"/>
    </xf>
    <xf numFmtId="0" fontId="11" fillId="0" borderId="3" xfId="0" applyFont="1" applyFill="1" applyBorder="1" applyAlignment="1" applyProtection="1">
      <alignment horizontal="left" vertical="center"/>
      <protection locked="0" hidden="1"/>
    </xf>
    <xf numFmtId="0" fontId="12" fillId="0" borderId="4" xfId="0" applyFont="1" applyFill="1" applyBorder="1" applyAlignment="1" applyProtection="1">
      <alignment horizontal="left" vertical="center"/>
      <protection locked="0" hidden="1"/>
    </xf>
    <xf numFmtId="0" fontId="1" fillId="0" borderId="2" xfId="0" applyFont="1" applyFill="1" applyBorder="1" applyAlignment="1" applyProtection="1">
      <alignment horizontal="center" vertical="center"/>
      <protection locked="0" hidden="1"/>
    </xf>
    <xf numFmtId="180" fontId="1" fillId="0" borderId="2" xfId="8" applyNumberFormat="1" applyFont="1" applyFill="1" applyBorder="1" applyAlignment="1" applyProtection="1">
      <alignment horizontal="center" vertical="center"/>
      <protection locked="0" hidden="1"/>
    </xf>
    <xf numFmtId="180" fontId="1" fillId="0" borderId="3" xfId="8" applyNumberFormat="1" applyFont="1" applyFill="1" applyBorder="1" applyAlignment="1" applyProtection="1">
      <alignment horizontal="center" vertical="center"/>
      <protection locked="0"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43" fontId="2" fillId="0" borderId="3" xfId="8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left" vertical="center"/>
      <protection hidden="1"/>
    </xf>
    <xf numFmtId="0" fontId="1" fillId="0" borderId="5" xfId="0" applyFont="1" applyFill="1" applyBorder="1" applyAlignment="1" applyProtection="1">
      <alignment horizontal="left" vertical="center"/>
      <protection hidden="1"/>
    </xf>
    <xf numFmtId="179" fontId="1" fillId="0" borderId="3" xfId="8" applyNumberFormat="1" applyFont="1" applyBorder="1" applyAlignment="1" applyProtection="1">
      <alignment horizontal="left" vertical="center"/>
      <protection hidden="1"/>
    </xf>
    <xf numFmtId="179" fontId="1" fillId="0" borderId="4" xfId="8" applyNumberFormat="1" applyFont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horizontal="right" vertical="center"/>
      <protection hidden="1"/>
    </xf>
    <xf numFmtId="0" fontId="1" fillId="0" borderId="7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locked="0" hidden="1"/>
    </xf>
    <xf numFmtId="0" fontId="2" fillId="0" borderId="8" xfId="0" applyFont="1" applyBorder="1" applyAlignment="1" applyProtection="1">
      <alignment horizontal="center" vertical="center" wrapText="1"/>
      <protection locked="0" hidden="1"/>
    </xf>
    <xf numFmtId="0" fontId="2" fillId="0" borderId="7" xfId="0" applyFont="1" applyBorder="1" applyAlignment="1" applyProtection="1">
      <alignment horizontal="center" vertical="center" wrapText="1"/>
      <protection locked="0"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center" vertical="center" wrapText="1"/>
      <protection locked="0" hidden="1"/>
    </xf>
    <xf numFmtId="0" fontId="2" fillId="0" borderId="11" xfId="0" applyFont="1" applyBorder="1" applyAlignment="1" applyProtection="1">
      <alignment horizontal="center" vertical="center" wrapText="1"/>
      <protection locked="0" hidden="1"/>
    </xf>
    <xf numFmtId="0" fontId="2" fillId="0" borderId="10" xfId="0" applyFont="1" applyBorder="1" applyAlignment="1" applyProtection="1">
      <alignment horizontal="center" vertical="center" wrapText="1"/>
      <protection locked="0" hidden="1"/>
    </xf>
    <xf numFmtId="0" fontId="2" fillId="0" borderId="12" xfId="0" applyFont="1" applyBorder="1" applyAlignment="1" applyProtection="1">
      <alignment horizontal="left" vertical="center"/>
      <protection locked="0" hidden="1"/>
    </xf>
    <xf numFmtId="0" fontId="2" fillId="0" borderId="13" xfId="0" applyFont="1" applyBorder="1" applyAlignment="1" applyProtection="1">
      <alignment horizontal="left" vertical="center"/>
      <protection locked="0" hidden="1"/>
    </xf>
    <xf numFmtId="0" fontId="2" fillId="0" borderId="12" xfId="0" applyFont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 applyProtection="1">
      <alignment horizontal="center" vertical="center"/>
      <protection locked="0" hidden="1"/>
    </xf>
    <xf numFmtId="0" fontId="2" fillId="0" borderId="13" xfId="0" applyFont="1" applyBorder="1" applyAlignment="1" applyProtection="1">
      <alignment horizontal="center" vertical="center"/>
      <protection locked="0" hidden="1"/>
    </xf>
    <xf numFmtId="0" fontId="14" fillId="0" borderId="12" xfId="0" applyFont="1" applyBorder="1" applyAlignment="1" applyProtection="1">
      <alignment horizontal="center" vertical="center"/>
      <protection locked="0" hidden="1"/>
    </xf>
    <xf numFmtId="0" fontId="15" fillId="0" borderId="14" xfId="0" applyFont="1" applyBorder="1" applyAlignment="1" applyProtection="1">
      <alignment horizontal="center" vertical="center"/>
      <protection locked="0" hidden="1"/>
    </xf>
    <xf numFmtId="0" fontId="14" fillId="0" borderId="14" xfId="0" applyFont="1" applyBorder="1" applyAlignment="1" applyProtection="1">
      <alignment horizontal="center" vertical="center"/>
      <protection locked="0" hidden="1"/>
    </xf>
    <xf numFmtId="0" fontId="2" fillId="0" borderId="6" xfId="0" applyFont="1" applyBorder="1" applyAlignment="1" applyProtection="1">
      <alignment horizontal="left" vertical="center" wrapText="1"/>
      <protection locked="0" hidden="1"/>
    </xf>
    <xf numFmtId="0" fontId="2" fillId="0" borderId="7" xfId="0" applyFont="1" applyBorder="1" applyAlignment="1" applyProtection="1">
      <alignment horizontal="left" vertical="center" wrapText="1"/>
      <protection locked="0" hidden="1"/>
    </xf>
    <xf numFmtId="0" fontId="2" fillId="0" borderId="12" xfId="0" applyFont="1" applyBorder="1" applyAlignment="1" applyProtection="1">
      <alignment horizontal="center" vertical="center" wrapText="1" shrinkToFit="1"/>
      <protection locked="0" hidden="1"/>
    </xf>
    <xf numFmtId="0" fontId="2" fillId="0" borderId="14" xfId="0" applyFont="1" applyBorder="1" applyAlignment="1" applyProtection="1">
      <alignment horizontal="center" vertical="center" wrapText="1" shrinkToFit="1"/>
      <protection locked="0" hidden="1"/>
    </xf>
    <xf numFmtId="0" fontId="2" fillId="0" borderId="13" xfId="0" applyFont="1" applyBorder="1" applyAlignment="1" applyProtection="1">
      <alignment horizontal="center" vertical="center" wrapText="1" shrinkToFit="1"/>
      <protection locked="0" hidden="1"/>
    </xf>
    <xf numFmtId="0" fontId="15" fillId="0" borderId="6" xfId="0" applyFont="1" applyBorder="1" applyAlignment="1" applyProtection="1">
      <alignment horizontal="center" vertical="center" wrapText="1"/>
      <protection locked="0" hidden="1"/>
    </xf>
    <xf numFmtId="0" fontId="14" fillId="0" borderId="8" xfId="0" applyFont="1" applyBorder="1" applyAlignment="1" applyProtection="1">
      <alignment horizontal="center" vertical="center" wrapText="1"/>
      <protection locked="0" hidden="1"/>
    </xf>
    <xf numFmtId="0" fontId="2" fillId="0" borderId="9" xfId="0" applyFont="1" applyBorder="1" applyAlignment="1" applyProtection="1">
      <alignment horizontal="left" vertical="center" wrapText="1"/>
      <protection locked="0" hidden="1"/>
    </xf>
    <xf numFmtId="0" fontId="2" fillId="0" borderId="10" xfId="0" applyFont="1" applyBorder="1" applyAlignment="1" applyProtection="1">
      <alignment horizontal="left" vertical="center" wrapText="1"/>
      <protection locked="0" hidden="1"/>
    </xf>
    <xf numFmtId="0" fontId="14" fillId="0" borderId="9" xfId="0" applyFont="1" applyBorder="1" applyAlignment="1" applyProtection="1">
      <alignment horizontal="center" vertical="center" wrapText="1"/>
      <protection locked="0" hidden="1"/>
    </xf>
    <xf numFmtId="0" fontId="14" fillId="0" borderId="11" xfId="0" applyFont="1" applyBorder="1" applyAlignment="1" applyProtection="1">
      <alignment horizontal="center" vertical="center" wrapText="1"/>
      <protection locked="0" hidden="1"/>
    </xf>
    <xf numFmtId="0" fontId="15" fillId="0" borderId="12" xfId="0" applyFont="1" applyBorder="1" applyAlignment="1" applyProtection="1">
      <alignment horizontal="center" vertical="center"/>
      <protection locked="0" hidden="1"/>
    </xf>
    <xf numFmtId="0" fontId="1" fillId="0" borderId="12" xfId="0" applyFont="1" applyBorder="1" applyAlignment="1" applyProtection="1">
      <alignment horizontal="center" vertical="center"/>
      <protection locked="0" hidden="1"/>
    </xf>
    <xf numFmtId="0" fontId="1" fillId="0" borderId="14" xfId="0" applyFont="1" applyBorder="1" applyAlignment="1" applyProtection="1">
      <alignment horizontal="center" vertical="center"/>
      <protection locked="0" hidden="1"/>
    </xf>
    <xf numFmtId="0" fontId="1" fillId="0" borderId="13" xfId="0" applyFont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 applyProtection="1">
      <alignment horizontal="left" vertical="center"/>
      <protection locked="0" hidden="1"/>
    </xf>
    <xf numFmtId="0" fontId="16" fillId="0" borderId="12" xfId="0" applyFont="1" applyBorder="1" applyAlignment="1" applyProtection="1">
      <alignment horizontal="left" vertical="center"/>
      <protection locked="0" hidden="1"/>
    </xf>
    <xf numFmtId="0" fontId="16" fillId="0" borderId="13" xfId="0" applyFont="1" applyBorder="1" applyAlignment="1" applyProtection="1">
      <alignment horizontal="left" vertical="center"/>
      <protection locked="0" hidden="1"/>
    </xf>
    <xf numFmtId="0" fontId="6" fillId="0" borderId="12" xfId="0" applyFont="1" applyBorder="1" applyAlignment="1" applyProtection="1">
      <alignment horizontal="center" vertical="center"/>
      <protection locked="0" hidden="1"/>
    </xf>
    <xf numFmtId="0" fontId="6" fillId="0" borderId="14" xfId="0" applyFont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 applyProtection="1">
      <alignment horizontal="center" vertical="center"/>
      <protection locked="0" hidden="1"/>
    </xf>
    <xf numFmtId="0" fontId="2" fillId="0" borderId="15" xfId="0" applyFont="1" applyBorder="1" applyAlignment="1" applyProtection="1">
      <alignment horizontal="center" vertical="center"/>
      <protection locked="0" hidden="1"/>
    </xf>
    <xf numFmtId="0" fontId="1" fillId="0" borderId="15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left" vertical="center"/>
      <protection locked="0" hidden="1"/>
    </xf>
    <xf numFmtId="0" fontId="1" fillId="2" borderId="0" xfId="0" applyFont="1" applyFill="1" applyBorder="1" applyAlignment="1" applyProtection="1">
      <alignment horizontal="left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1" fillId="0" borderId="11" xfId="0" applyFont="1" applyFill="1" applyBorder="1" applyAlignment="1" applyProtection="1">
      <alignment horizontal="left" vertical="center"/>
      <protection locked="0" hidden="1"/>
    </xf>
    <xf numFmtId="0" fontId="1" fillId="0" borderId="14" xfId="0" applyFont="1" applyFill="1" applyBorder="1" applyAlignment="1" applyProtection="1">
      <alignment horizontal="left" vertical="center"/>
      <protection locked="0" hidden="1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 applyProtection="1">
      <alignment vertical="center"/>
      <protection locked="0" hidden="1"/>
    </xf>
    <xf numFmtId="0" fontId="3" fillId="0" borderId="0" xfId="0" applyFont="1" applyFill="1" applyBorder="1" applyAlignment="1" applyProtection="1">
      <alignment horizontal="left" vertical="center"/>
      <protection locked="0" hidden="1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3" fillId="0" borderId="0" xfId="0" applyFont="1" applyFill="1" applyBorder="1" applyAlignment="1" applyProtection="1">
      <alignment horizontal="left"/>
      <protection locked="0"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181" fontId="1" fillId="0" borderId="2" xfId="8" applyNumberFormat="1" applyFont="1" applyFill="1" applyBorder="1" applyAlignment="1" applyProtection="1">
      <alignment horizontal="center" vertical="center"/>
      <protection locked="0" hidden="1"/>
    </xf>
    <xf numFmtId="0" fontId="2" fillId="0" borderId="16" xfId="0" applyFont="1" applyFill="1" applyBorder="1" applyAlignment="1" applyProtection="1">
      <alignment horizontal="left" vertical="center" wrapText="1"/>
      <protection locked="0" hidden="1"/>
    </xf>
    <xf numFmtId="0" fontId="1" fillId="0" borderId="17" xfId="0" applyFont="1" applyFill="1" applyBorder="1" applyAlignment="1" applyProtection="1">
      <alignment horizontal="left" vertical="center" wrapText="1"/>
      <protection locked="0" hidden="1"/>
    </xf>
    <xf numFmtId="0" fontId="1" fillId="0" borderId="18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Fill="1" applyBorder="1" applyAlignment="1" applyProtection="1">
      <alignment horizontal="left" vertical="center" wrapText="1"/>
      <protection locked="0" hidden="1"/>
    </xf>
    <xf numFmtId="180" fontId="1" fillId="0" borderId="5" xfId="8" applyNumberFormat="1" applyFont="1" applyFill="1" applyBorder="1" applyAlignment="1" applyProtection="1">
      <alignment horizontal="center" vertical="center"/>
      <protection locked="0" hidden="1"/>
    </xf>
    <xf numFmtId="43" fontId="1" fillId="0" borderId="5" xfId="8" applyFont="1" applyFill="1" applyBorder="1" applyAlignment="1" applyProtection="1">
      <alignment horizontal="center" vertical="center"/>
      <protection hidden="1"/>
    </xf>
    <xf numFmtId="181" fontId="1" fillId="0" borderId="2" xfId="8" applyNumberFormat="1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left" vertical="center" wrapText="1"/>
      <protection locked="0" hidden="1"/>
    </xf>
    <xf numFmtId="0" fontId="1" fillId="0" borderId="1" xfId="0" applyFont="1" applyFill="1" applyBorder="1" applyAlignment="1" applyProtection="1">
      <alignment horizontal="left" vertical="center" wrapText="1"/>
      <protection locked="0" hidden="1"/>
    </xf>
    <xf numFmtId="0" fontId="1" fillId="0" borderId="20" xfId="0" applyFont="1" applyBorder="1" applyAlignment="1" applyProtection="1">
      <alignment vertical="center"/>
      <protection hidden="1"/>
    </xf>
    <xf numFmtId="0" fontId="1" fillId="0" borderId="20" xfId="0" applyFont="1" applyFill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vertical="center"/>
      <protection locked="0" hidden="1"/>
    </xf>
    <xf numFmtId="0" fontId="1" fillId="0" borderId="0" xfId="0" applyFont="1" applyBorder="1" applyAlignment="1" applyProtection="1">
      <alignment horizontal="left" vertical="center" wrapText="1"/>
      <protection locked="0" hidden="1"/>
    </xf>
    <xf numFmtId="0" fontId="15" fillId="0" borderId="13" xfId="0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protection locked="0" hidden="1"/>
    </xf>
    <xf numFmtId="0" fontId="1" fillId="0" borderId="0" xfId="0" applyFont="1" applyBorder="1" applyAlignment="1" applyProtection="1">
      <protection locked="0" hidden="1"/>
    </xf>
    <xf numFmtId="0" fontId="14" fillId="0" borderId="7" xfId="0" applyFont="1" applyBorder="1" applyAlignment="1" applyProtection="1">
      <alignment horizontal="center" vertical="center" wrapText="1"/>
      <protection locked="0" hidden="1"/>
    </xf>
    <xf numFmtId="0" fontId="14" fillId="0" borderId="10" xfId="0" applyFont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Alignment="1" applyProtection="1">
      <alignment horizontal="left" vertical="top"/>
      <protection locked="0" hidden="1"/>
    </xf>
    <xf numFmtId="0" fontId="12" fillId="0" borderId="0" xfId="0" applyFont="1" applyFill="1" applyBorder="1" applyAlignment="1" applyProtection="1">
      <alignment horizontal="left" vertical="center"/>
      <protection locked="0" hidden="1"/>
    </xf>
    <xf numFmtId="0" fontId="12" fillId="0" borderId="0" xfId="0" applyFont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center" vertical="center"/>
      <protection locked="0" hidden="1"/>
    </xf>
    <xf numFmtId="180" fontId="12" fillId="0" borderId="0" xfId="8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protection locked="0" hidden="1"/>
    </xf>
    <xf numFmtId="0" fontId="1" fillId="0" borderId="0" xfId="0" applyFont="1" applyFill="1" applyBorder="1" applyAlignment="1" applyProtection="1">
      <alignment horizontal="center"/>
      <protection locked="0" hidden="1"/>
    </xf>
    <xf numFmtId="0" fontId="1" fillId="0" borderId="11" xfId="0" applyFont="1" applyFill="1" applyBorder="1" applyAlignment="1" applyProtection="1">
      <alignment horizontal="center" vertical="center"/>
      <protection locked="0" hidden="1"/>
    </xf>
    <xf numFmtId="0" fontId="1" fillId="0" borderId="20" xfId="0" applyFont="1" applyFill="1" applyBorder="1" applyAlignment="1" applyProtection="1">
      <protection locked="0"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 vertical="center" shrinkToFit="1"/>
      <protection locked="0" hidden="1"/>
    </xf>
    <xf numFmtId="0" fontId="1" fillId="0" borderId="14" xfId="0" applyFont="1" applyBorder="1" applyAlignment="1" applyProtection="1">
      <alignment horizontal="left" vertical="center"/>
      <protection locked="0" hidden="1"/>
    </xf>
    <xf numFmtId="0" fontId="10" fillId="0" borderId="0" xfId="0" applyFont="1" applyBorder="1" applyAlignment="1" applyProtection="1">
      <alignment horizontal="center" wrapText="1"/>
      <protection locked="0" hidden="1"/>
    </xf>
    <xf numFmtId="182" fontId="17" fillId="0" borderId="0" xfId="0" applyNumberFormat="1" applyFont="1" applyBorder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center"/>
      <protection hidden="1"/>
    </xf>
    <xf numFmtId="49" fontId="6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49" fontId="18" fillId="0" borderId="0" xfId="0" applyNumberFormat="1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left" vertical="center"/>
      <protection locked="0" hidden="1"/>
    </xf>
    <xf numFmtId="49" fontId="6" fillId="0" borderId="0" xfId="0" applyNumberFormat="1" applyFont="1" applyBorder="1" applyAlignment="1" applyProtection="1">
      <alignment horizontal="left" vertical="center"/>
      <protection locked="0" hidden="1"/>
    </xf>
    <xf numFmtId="0" fontId="6" fillId="0" borderId="0" xfId="0" applyFont="1" applyFill="1" applyBorder="1" applyAlignment="1" applyProtection="1">
      <alignment horizontal="left" vertical="center"/>
      <protection locked="0" hidden="1"/>
    </xf>
    <xf numFmtId="49" fontId="6" fillId="0" borderId="0" xfId="0" applyNumberFormat="1" applyFont="1" applyFill="1" applyBorder="1" applyAlignment="1" applyProtection="1">
      <alignment horizontal="left" vertical="center"/>
      <protection locked="0" hidden="1"/>
    </xf>
    <xf numFmtId="0" fontId="19" fillId="0" borderId="0" xfId="0" applyFont="1" applyFill="1" applyBorder="1" applyAlignment="1" applyProtection="1">
      <alignment horizontal="center"/>
      <protection locked="0" hidden="1"/>
    </xf>
    <xf numFmtId="49" fontId="19" fillId="0" borderId="0" xfId="0" applyNumberFormat="1" applyFont="1" applyFill="1" applyBorder="1" applyAlignment="1" applyProtection="1">
      <alignment horizontal="center"/>
      <protection locked="0" hidden="1"/>
    </xf>
    <xf numFmtId="0" fontId="19" fillId="0" borderId="0" xfId="0" applyFont="1" applyFill="1" applyBorder="1" applyAlignment="1" applyProtection="1">
      <alignment horizontal="left"/>
      <protection hidden="1"/>
    </xf>
    <xf numFmtId="49" fontId="19" fillId="0" borderId="0" xfId="0" applyNumberFormat="1" applyFont="1" applyFill="1" applyBorder="1" applyAlignment="1" applyProtection="1">
      <alignment horizontal="left"/>
      <protection hidden="1"/>
    </xf>
    <xf numFmtId="49" fontId="3" fillId="0" borderId="0" xfId="0" applyNumberFormat="1" applyFont="1" applyBorder="1" applyAlignment="1" applyProtection="1">
      <protection locked="0" hidden="1"/>
    </xf>
    <xf numFmtId="0" fontId="1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Border="1" applyAlignment="1" applyProtection="1">
      <alignment vertical="center"/>
      <protection locked="0" hidden="1"/>
    </xf>
    <xf numFmtId="0" fontId="1" fillId="0" borderId="21" xfId="0" applyFont="1" applyFill="1" applyBorder="1" applyAlignment="1" applyProtection="1">
      <alignment horizontal="left" vertical="center" wrapText="1"/>
      <protection locked="0" hidden="1"/>
    </xf>
    <xf numFmtId="0" fontId="6" fillId="0" borderId="0" xfId="0" applyFont="1" applyFill="1" applyBorder="1" applyAlignment="1" applyProtection="1">
      <alignment horizontal="left" vertical="center" wrapText="1"/>
      <protection locked="0" hidden="1"/>
    </xf>
    <xf numFmtId="0" fontId="1" fillId="0" borderId="20" xfId="0" applyFont="1" applyFill="1" applyBorder="1" applyAlignment="1" applyProtection="1">
      <alignment horizontal="left" vertical="center" wrapText="1"/>
      <protection locked="0" hidden="1"/>
    </xf>
    <xf numFmtId="0" fontId="1" fillId="0" borderId="22" xfId="0" applyFont="1" applyFill="1" applyBorder="1" applyAlignment="1" applyProtection="1">
      <alignment horizontal="left" vertical="center" wrapText="1"/>
      <protection locked="0" hidden="1"/>
    </xf>
    <xf numFmtId="0" fontId="13" fillId="0" borderId="0" xfId="0" applyFont="1" applyFill="1" applyBorder="1" applyAlignment="1" applyProtection="1">
      <alignment horizontal="left"/>
      <protection locked="0" hidden="1"/>
    </xf>
    <xf numFmtId="0" fontId="20" fillId="0" borderId="0" xfId="0" applyFont="1" applyFill="1" applyBorder="1" applyAlignment="1" applyProtection="1">
      <alignment horizontal="left"/>
      <protection locked="0" hidden="1"/>
    </xf>
    <xf numFmtId="0" fontId="6" fillId="0" borderId="0" xfId="0" applyFont="1" applyBorder="1" applyAlignment="1" applyProtection="1">
      <alignment vertical="center"/>
      <protection locked="0" hidden="1"/>
    </xf>
    <xf numFmtId="0" fontId="6" fillId="0" borderId="0" xfId="0" applyFont="1" applyFill="1" applyBorder="1" applyAlignment="1" applyProtection="1">
      <alignment vertical="center"/>
      <protection locked="0" hidden="1"/>
    </xf>
    <xf numFmtId="49" fontId="1" fillId="0" borderId="0" xfId="0" applyNumberFormat="1" applyFont="1" applyFill="1" applyBorder="1" applyAlignment="1" applyProtection="1">
      <alignment vertical="center"/>
      <protection locked="0" hidden="1"/>
    </xf>
    <xf numFmtId="49" fontId="4" fillId="0" borderId="0" xfId="0" applyNumberFormat="1" applyFont="1" applyBorder="1" applyAlignment="1" applyProtection="1">
      <protection locked="0" hidden="1"/>
    </xf>
    <xf numFmtId="0" fontId="6" fillId="0" borderId="0" xfId="0" applyFont="1" applyBorder="1" applyAlignment="1" applyProtection="1">
      <alignment horizontal="left" vertical="center" wrapText="1"/>
      <protection locked="0" hidden="1"/>
    </xf>
    <xf numFmtId="49" fontId="1" fillId="0" borderId="0" xfId="0" applyNumberFormat="1" applyFont="1" applyAlignment="1" applyProtection="1">
      <alignment vertical="center"/>
      <protection locked="0" hidden="1"/>
    </xf>
    <xf numFmtId="0" fontId="1" fillId="0" borderId="0" xfId="0" applyFont="1" applyBorder="1" applyAlignment="1" applyProtection="1">
      <alignment horizontal="center" vertical="top"/>
      <protection locked="0" hidden="1"/>
    </xf>
    <xf numFmtId="0" fontId="6" fillId="0" borderId="0" xfId="0" applyFont="1" applyBorder="1" applyAlignment="1" applyProtection="1">
      <alignment horizontal="center" vertical="top"/>
      <protection locked="0" hidden="1"/>
    </xf>
    <xf numFmtId="0" fontId="12" fillId="0" borderId="0" xfId="0" applyFont="1" applyBorder="1" applyAlignment="1" applyProtection="1">
      <alignment horizontal="left" vertical="center"/>
      <protection locked="0" hidden="1"/>
    </xf>
    <xf numFmtId="0" fontId="21" fillId="0" borderId="0" xfId="0" applyFont="1" applyBorder="1" applyAlignment="1" applyProtection="1">
      <alignment horizontal="left" vertical="center"/>
      <protection locked="0" hidden="1"/>
    </xf>
    <xf numFmtId="180" fontId="12" fillId="0" borderId="0" xfId="0" applyNumberFormat="1" applyFont="1" applyBorder="1" applyAlignment="1" applyProtection="1">
      <alignment horizontal="center" vertical="center"/>
      <protection locked="0" hidden="1"/>
    </xf>
    <xf numFmtId="0" fontId="6" fillId="0" borderId="0" xfId="0" applyFont="1" applyBorder="1" applyAlignment="1" applyProtection="1">
      <alignment horizontal="center" vertical="center"/>
      <protection locked="0" hidden="1"/>
    </xf>
    <xf numFmtId="49" fontId="6" fillId="0" borderId="0" xfId="0" applyNumberFormat="1" applyFont="1" applyBorder="1" applyAlignment="1" applyProtection="1">
      <alignment horizontal="center" vertical="center"/>
      <protection locked="0" hidden="1"/>
    </xf>
    <xf numFmtId="0" fontId="6" fillId="0" borderId="0" xfId="0" applyFont="1" applyBorder="1" applyAlignment="1" applyProtection="1">
      <protection locked="0" hidden="1"/>
    </xf>
    <xf numFmtId="49" fontId="6" fillId="0" borderId="0" xfId="0" applyNumberFormat="1" applyFont="1" applyBorder="1" applyAlignment="1" applyProtection="1">
      <protection locked="0" hidden="1"/>
    </xf>
    <xf numFmtId="0" fontId="6" fillId="0" borderId="0" xfId="0" applyFont="1" applyFill="1" applyBorder="1" applyAlignment="1" applyProtection="1">
      <alignment horizontal="center"/>
      <protection locked="0" hidden="1"/>
    </xf>
    <xf numFmtId="49" fontId="6" fillId="0" borderId="0" xfId="0" applyNumberFormat="1" applyFont="1" applyFill="1" applyBorder="1" applyAlignment="1" applyProtection="1">
      <alignment horizontal="center"/>
      <protection locked="0" hidden="1"/>
    </xf>
    <xf numFmtId="0" fontId="6" fillId="0" borderId="11" xfId="0" applyFont="1" applyFill="1" applyBorder="1" applyAlignment="1" applyProtection="1">
      <alignment horizontal="right" vertical="center"/>
      <protection locked="0" hidden="1"/>
    </xf>
    <xf numFmtId="0" fontId="6" fillId="0" borderId="11" xfId="0" applyFont="1" applyFill="1" applyBorder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vertical="center"/>
      <protection locked="0" hidden="1"/>
    </xf>
    <xf numFmtId="49" fontId="6" fillId="0" borderId="0" xfId="0" applyNumberFormat="1" applyFont="1" applyAlignment="1" applyProtection="1">
      <alignment vertical="center"/>
      <protection locked="0" hidden="1"/>
    </xf>
    <xf numFmtId="0" fontId="5" fillId="0" borderId="14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 applyProtection="1">
      <alignment horizontal="left" vertical="center"/>
      <protection locked="0" hidden="1"/>
    </xf>
    <xf numFmtId="0" fontId="1" fillId="0" borderId="0" xfId="0" applyFont="1" applyBorder="1" applyAlignment="1" applyProtection="1">
      <alignment horizontal="left"/>
      <protection locked="0" hidden="1"/>
    </xf>
    <xf numFmtId="49" fontId="5" fillId="0" borderId="0" xfId="0" applyNumberFormat="1" applyFont="1" applyAlignment="1" applyProtection="1">
      <alignment vertical="center"/>
      <protection locked="0" hidden="1"/>
    </xf>
    <xf numFmtId="0" fontId="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 hidden="1"/>
    </xf>
    <xf numFmtId="0" fontId="12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left" vertical="center"/>
      <protection locked="0" hidden="1"/>
    </xf>
    <xf numFmtId="0" fontId="7" fillId="2" borderId="0" xfId="0" applyFont="1" applyFill="1" applyAlignment="1" applyProtection="1">
      <alignment horizontal="left" vertical="center"/>
      <protection locked="0" hidden="1"/>
    </xf>
    <xf numFmtId="49" fontId="7" fillId="0" borderId="0" xfId="0" applyNumberFormat="1" applyFont="1" applyAlignment="1" applyProtection="1">
      <alignment vertical="center"/>
      <protection locked="0" hidden="1"/>
    </xf>
    <xf numFmtId="0" fontId="22" fillId="0" borderId="0" xfId="0" applyFont="1" applyBorder="1" applyAlignment="1" applyProtection="1">
      <alignment vertical="center"/>
      <protection locked="0" hidden="1"/>
    </xf>
    <xf numFmtId="0" fontId="22" fillId="0" borderId="0" xfId="0" applyFont="1" applyBorder="1" applyAlignment="1" applyProtection="1">
      <alignment horizontal="left" vertical="center"/>
      <protection locked="0" hidden="1"/>
    </xf>
    <xf numFmtId="0" fontId="22" fillId="2" borderId="0" xfId="0" applyFont="1" applyFill="1" applyBorder="1" applyAlignment="1" applyProtection="1">
      <alignment horizontal="left" vertical="center"/>
      <protection locked="0" hidden="1"/>
    </xf>
    <xf numFmtId="49" fontId="22" fillId="0" borderId="0" xfId="0" applyNumberFormat="1" applyFont="1" applyBorder="1" applyAlignment="1" applyProtection="1">
      <alignment vertical="center"/>
      <protection locked="0" hidden="1"/>
    </xf>
    <xf numFmtId="0" fontId="22" fillId="0" borderId="0" xfId="0" applyFont="1" applyBorder="1" applyAlignment="1" applyProtection="1">
      <protection locked="0" hidden="1"/>
    </xf>
    <xf numFmtId="0" fontId="22" fillId="0" borderId="0" xfId="0" applyFont="1" applyBorder="1" applyAlignment="1" applyProtection="1">
      <alignment horizontal="left"/>
      <protection locked="0" hidden="1"/>
    </xf>
    <xf numFmtId="0" fontId="22" fillId="2" borderId="0" xfId="0" applyFont="1" applyFill="1" applyBorder="1" applyAlignment="1" applyProtection="1">
      <alignment horizontal="left"/>
      <protection locked="0" hidden="1"/>
    </xf>
    <xf numFmtId="49" fontId="22" fillId="0" borderId="0" xfId="0" applyNumberFormat="1" applyFont="1" applyBorder="1" applyAlignment="1" applyProtection="1">
      <protection locked="0" hidden="1"/>
    </xf>
    <xf numFmtId="0" fontId="7" fillId="0" borderId="0" xfId="0" applyFont="1" applyBorder="1" applyAlignment="1" applyProtection="1">
      <alignment vertical="center"/>
      <protection locked="0" hidden="1"/>
    </xf>
    <xf numFmtId="0" fontId="7" fillId="0" borderId="0" xfId="0" applyFont="1" applyBorder="1" applyAlignment="1" applyProtection="1">
      <alignment horizontal="left" vertical="center"/>
      <protection locked="0" hidden="1"/>
    </xf>
    <xf numFmtId="0" fontId="7" fillId="2" borderId="0" xfId="0" applyFont="1" applyFill="1" applyBorder="1" applyAlignment="1" applyProtection="1">
      <alignment horizontal="left" vertical="center"/>
      <protection locked="0" hidden="1"/>
    </xf>
    <xf numFmtId="49" fontId="7" fillId="0" borderId="0" xfId="0" applyNumberFormat="1" applyFont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Fill="1" applyAlignment="1" applyProtection="1">
      <alignment horizontal="left" vertical="center"/>
      <protection locked="0" hidden="1"/>
    </xf>
    <xf numFmtId="49" fontId="7" fillId="0" borderId="0" xfId="0" applyNumberFormat="1" applyFont="1" applyFill="1" applyBorder="1" applyAlignment="1" applyProtection="1">
      <alignment vertical="center"/>
      <protection locked="0" hidden="1"/>
    </xf>
    <xf numFmtId="0" fontId="23" fillId="0" borderId="0" xfId="0" applyFont="1" applyBorder="1" applyAlignment="1" applyProtection="1">
      <protection locked="0" hidden="1"/>
    </xf>
    <xf numFmtId="0" fontId="23" fillId="0" borderId="0" xfId="0" applyFont="1" applyBorder="1" applyAlignment="1" applyProtection="1">
      <alignment horizontal="left"/>
      <protection locked="0" hidden="1"/>
    </xf>
    <xf numFmtId="49" fontId="23" fillId="0" borderId="0" xfId="0" applyNumberFormat="1" applyFont="1" applyBorder="1" applyAlignment="1" applyProtection="1"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1" fillId="0" borderId="2" xfId="0" applyFont="1" applyBorder="1" applyAlignment="1" applyProtection="1">
      <alignment horizontal="left" vertical="center"/>
      <protection locked="0" hidden="1"/>
    </xf>
    <xf numFmtId="0" fontId="1" fillId="0" borderId="2" xfId="0" applyFont="1" applyBorder="1" applyAlignment="1" applyProtection="1">
      <alignment vertical="center"/>
      <protection locked="0" hidden="1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vertical="center"/>
      <protection locked="0" hidden="1"/>
    </xf>
    <xf numFmtId="0" fontId="11" fillId="0" borderId="2" xfId="0" applyFont="1" applyBorder="1" applyAlignment="1">
      <alignment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1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/>
    <xf numFmtId="49" fontId="2" fillId="0" borderId="2" xfId="0" applyNumberFormat="1" applyFont="1" applyBorder="1"/>
    <xf numFmtId="0" fontId="12" fillId="0" borderId="2" xfId="0" applyFont="1" applyBorder="1" applyAlignment="1">
      <alignment vertical="center"/>
    </xf>
    <xf numFmtId="0" fontId="25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 hidden="1"/>
    </xf>
    <xf numFmtId="0" fontId="1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/>
    <xf numFmtId="0" fontId="1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2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52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83" fontId="31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4" fillId="0" borderId="2" xfId="52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center" vertical="center" wrapText="1"/>
    </xf>
    <xf numFmtId="183" fontId="0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183" fontId="31" fillId="0" borderId="23" xfId="0" applyNumberFormat="1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left" vertical="center" wrapText="1"/>
    </xf>
    <xf numFmtId="0" fontId="34" fillId="0" borderId="23" xfId="52" applyFont="1" applyFill="1" applyBorder="1" applyAlignment="1">
      <alignment vertical="center" wrapText="1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/>
      <protection locked="0"/>
    </xf>
    <xf numFmtId="0" fontId="30" fillId="0" borderId="3" xfId="52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Fill="1"/>
    <xf numFmtId="0" fontId="1" fillId="0" borderId="0" xfId="0" applyFont="1" applyFill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报价单样版(空白)_无名氏" xfId="50"/>
    <cellStyle name="Normal" xfId="51"/>
    <cellStyle name="常规 4" xfId="52"/>
    <cellStyle name="常规_Sheet1 3" xfId="53"/>
    <cellStyle name="常规 3" xfId="54"/>
    <cellStyle name="常规 2" xfId="55"/>
  </cellStyles>
  <tableStyles count="0" defaultTableStyle="TableStyleMedium2"/>
  <colors>
    <mruColors>
      <color rgb="00C0C0C0"/>
      <color rgb="00969696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276225</xdr:colOff>
      <xdr:row>1</xdr:row>
      <xdr:rowOff>715010</xdr:rowOff>
    </xdr:from>
    <xdr:to>
      <xdr:col>11</xdr:col>
      <xdr:colOff>590550</xdr:colOff>
      <xdr:row>1</xdr:row>
      <xdr:rowOff>715010</xdr:rowOff>
    </xdr:to>
    <xdr:sp>
      <xdr:nvSpPr>
        <xdr:cNvPr id="4097" name="Line 1"/>
        <xdr:cNvSpPr/>
      </xdr:nvSpPr>
      <xdr:spPr>
        <a:xfrm>
          <a:off x="2476500" y="895985"/>
          <a:ext cx="2428875" cy="0"/>
        </a:xfrm>
        <a:prstGeom prst="line">
          <a:avLst/>
        </a:prstGeom>
        <a:ln w="38100" cap="flat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6</xdr:row>
      <xdr:rowOff>64135</xdr:rowOff>
    </xdr:from>
    <xdr:to>
      <xdr:col>19</xdr:col>
      <xdr:colOff>371475</xdr:colOff>
      <xdr:row>6</xdr:row>
      <xdr:rowOff>64135</xdr:rowOff>
    </xdr:to>
    <xdr:sp>
      <xdr:nvSpPr>
        <xdr:cNvPr id="4098" name="Line 2"/>
        <xdr:cNvSpPr/>
      </xdr:nvSpPr>
      <xdr:spPr>
        <a:xfrm flipV="1">
          <a:off x="0" y="1740535"/>
          <a:ext cx="7105650" cy="0"/>
        </a:xfrm>
        <a:prstGeom prst="line">
          <a:avLst/>
        </a:prstGeom>
        <a:ln w="57150" cap="flat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15</xdr:col>
      <xdr:colOff>8890</xdr:colOff>
      <xdr:row>1</xdr:row>
      <xdr:rowOff>762000</xdr:rowOff>
    </xdr:from>
    <xdr:to>
      <xdr:col>19</xdr:col>
      <xdr:colOff>428625</xdr:colOff>
      <xdr:row>4</xdr:row>
      <xdr:rowOff>76200</xdr:rowOff>
    </xdr:to>
    <xdr:sp>
      <xdr:nvSpPr>
        <xdr:cNvPr id="4099" name="AutoShape 3"/>
        <xdr:cNvSpPr/>
      </xdr:nvSpPr>
      <xdr:spPr>
        <a:xfrm>
          <a:off x="5523865" y="942975"/>
          <a:ext cx="1638935" cy="514350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>
            <a:alpha val="5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prstDash val="solid"/>
          <a:headEnd type="none" w="med" len="med"/>
          <a:tailEnd type="none" w="med" len="med"/>
        </a:ln>
      </xdr:spPr>
      <xdr:txBody>
        <a:bodyPr vertOverflow="clip" vert="horz" wrap="square" lIns="27432" tIns="18288" rIns="0" bIns="18288" anchor="ctr" anchorCtr="0" upright="1"/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报价编号：</a:t>
          </a:r>
          <a:r>
            <a:rPr lang="zh-CN" altLang="en-US" sz="1000">
              <a:solidFill>
                <a:srgbClr val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rPr>
            <a:t>Y0627294</a:t>
          </a:r>
          <a:endParaRPr lang="zh-CN" altLang="en-US" sz="10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</xdr:txBody>
    </xdr:sp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104140</xdr:colOff>
      <xdr:row>1</xdr:row>
      <xdr:rowOff>113665</xdr:rowOff>
    </xdr:to>
    <xdr:pic>
      <xdr:nvPicPr>
        <xdr:cNvPr id="4100" name="Picture 4" descr="Excel图标"/>
        <xdr:cNvPicPr>
          <a:picLocks noChangeAspect="1"/>
        </xdr:cNvPicPr>
      </xdr:nvPicPr>
      <xdr:blipFill>
        <a:blip r:embed="rId1">
          <a:lum bright="70001" contrast="-70000"/>
        </a:blip>
        <a:stretch>
          <a:fillRect/>
        </a:stretch>
      </xdr:blipFill>
      <xdr:spPr>
        <a:xfrm>
          <a:off x="0" y="0"/>
          <a:ext cx="28511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9525</xdr:colOff>
      <xdr:row>23</xdr:row>
      <xdr:rowOff>8255</xdr:rowOff>
    </xdr:from>
    <xdr:to>
      <xdr:col>3</xdr:col>
      <xdr:colOff>18415</xdr:colOff>
      <xdr:row>24</xdr:row>
      <xdr:rowOff>200025</xdr:rowOff>
    </xdr:to>
    <xdr:sp>
      <xdr:nvSpPr>
        <xdr:cNvPr id="4102" name="Line 6"/>
        <xdr:cNvSpPr/>
      </xdr:nvSpPr>
      <xdr:spPr>
        <a:xfrm>
          <a:off x="190500" y="3951605"/>
          <a:ext cx="1675765" cy="41084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4"/>
  <sheetViews>
    <sheetView showZeros="0" workbookViewId="0">
      <pane ySplit="1" topLeftCell="BM2" activePane="bottomLeft" state="frozen"/>
      <selection/>
      <selection pane="bottomLeft" activeCell="E4" sqref="E4"/>
    </sheetView>
  </sheetViews>
  <sheetFormatPr defaultColWidth="9" defaultRowHeight="13.2"/>
  <cols>
    <col min="1" max="1" width="20.375" style="2"/>
    <col min="2" max="2" width="11.375" style="2"/>
    <col min="3" max="3" width="10.625" style="2"/>
    <col min="4" max="4" width="10.375" style="2"/>
    <col min="5" max="5" width="10.5" style="2"/>
    <col min="6" max="6" width="11.5" style="2"/>
    <col min="7" max="7" width="10.125" style="2"/>
    <col min="8" max="8" width="11" style="2"/>
    <col min="9" max="9" width="9.625" style="2" customWidth="1"/>
    <col min="10" max="17" width="9" style="2"/>
    <col min="18" max="18" width="14.75" style="2" customWidth="1"/>
    <col min="19" max="16384" width="9" style="2"/>
  </cols>
  <sheetData>
    <row r="1" s="2" customFormat="1" ht="18" customHeight="1" spans="1:10">
      <c r="A1" s="27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2" customFormat="1" spans="1:10">
      <c r="A2" s="278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="2" customFormat="1" spans="1:10">
      <c r="A3" s="278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</row>
    <row r="4" s="2" customFormat="1" spans="1:10">
      <c r="A4" s="278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37</v>
      </c>
      <c r="I4" s="2" t="s">
        <v>38</v>
      </c>
      <c r="J4" s="2" t="s">
        <v>39</v>
      </c>
    </row>
    <row r="5" s="2" customFormat="1" spans="1:9">
      <c r="A5" s="278" t="s">
        <v>40</v>
      </c>
      <c r="B5" s="2" t="s">
        <v>41</v>
      </c>
      <c r="C5" s="2" t="s">
        <v>42</v>
      </c>
      <c r="D5" s="2" t="s">
        <v>43</v>
      </c>
      <c r="E5" s="2" t="s">
        <v>44</v>
      </c>
      <c r="F5" s="2" t="s">
        <v>45</v>
      </c>
      <c r="G5" s="2" t="s">
        <v>46</v>
      </c>
      <c r="H5" s="2" t="s">
        <v>47</v>
      </c>
      <c r="I5" s="2" t="s">
        <v>48</v>
      </c>
    </row>
    <row r="6" s="2" customFormat="1" spans="1:9">
      <c r="A6" s="278" t="s">
        <v>49</v>
      </c>
      <c r="B6" s="2" t="s">
        <v>50</v>
      </c>
      <c r="C6" s="2" t="s">
        <v>51</v>
      </c>
      <c r="D6" s="2" t="s">
        <v>52</v>
      </c>
      <c r="E6" s="2" t="s">
        <v>53</v>
      </c>
      <c r="F6" s="2" t="s">
        <v>54</v>
      </c>
      <c r="G6" s="2" t="s">
        <v>55</v>
      </c>
      <c r="H6" s="2" t="s">
        <v>56</v>
      </c>
      <c r="I6" s="2" t="s">
        <v>57</v>
      </c>
    </row>
    <row r="7" s="277" customFormat="1" spans="1:9">
      <c r="A7" s="278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</row>
    <row r="8" s="2" customFormat="1" spans="1:9">
      <c r="A8" s="278" t="s">
        <v>67</v>
      </c>
      <c r="B8" s="277" t="s">
        <v>68</v>
      </c>
      <c r="C8" s="2" t="s">
        <v>69</v>
      </c>
      <c r="D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</row>
    <row r="9" s="2" customFormat="1" spans="1:9">
      <c r="A9" s="278" t="s">
        <v>75</v>
      </c>
      <c r="B9" s="2" t="s">
        <v>76</v>
      </c>
      <c r="C9" s="2" t="s">
        <v>77</v>
      </c>
      <c r="D9" s="2" t="s">
        <v>78</v>
      </c>
      <c r="F9" s="2" t="s">
        <v>79</v>
      </c>
      <c r="G9" s="2" t="s">
        <v>80</v>
      </c>
      <c r="H9" s="2" t="s">
        <v>81</v>
      </c>
      <c r="I9" s="2" t="s">
        <v>82</v>
      </c>
    </row>
    <row r="10" s="2" customFormat="1" spans="1:9">
      <c r="A10" s="278"/>
      <c r="B10" s="2" t="s">
        <v>83</v>
      </c>
      <c r="C10" s="2" t="s">
        <v>84</v>
      </c>
      <c r="D10" s="2" t="s">
        <v>85</v>
      </c>
      <c r="F10" s="2" t="s">
        <v>86</v>
      </c>
      <c r="G10" s="2" t="s">
        <v>87</v>
      </c>
      <c r="H10" s="2" t="s">
        <v>88</v>
      </c>
      <c r="I10" s="2" t="s">
        <v>89</v>
      </c>
    </row>
    <row r="11" s="2" customFormat="1" spans="1:9">
      <c r="A11" s="1"/>
      <c r="B11" s="2" t="s">
        <v>90</v>
      </c>
      <c r="C11" s="2" t="s">
        <v>91</v>
      </c>
      <c r="D11" s="277" t="s">
        <v>92</v>
      </c>
      <c r="F11" s="2" t="s">
        <v>93</v>
      </c>
      <c r="G11" s="2" t="s">
        <v>94</v>
      </c>
      <c r="H11" s="2" t="s">
        <v>95</v>
      </c>
      <c r="I11" s="2" t="s">
        <v>96</v>
      </c>
    </row>
    <row r="12" s="2" customFormat="1" spans="2:9">
      <c r="B12" s="2" t="s">
        <v>97</v>
      </c>
      <c r="C12" s="277" t="s">
        <v>98</v>
      </c>
      <c r="D12" s="2" t="s">
        <v>99</v>
      </c>
      <c r="F12" s="2" t="s">
        <v>100</v>
      </c>
      <c r="G12" s="2" t="s">
        <v>101</v>
      </c>
      <c r="H12" s="2" t="s">
        <v>102</v>
      </c>
      <c r="I12" s="2" t="s">
        <v>103</v>
      </c>
    </row>
    <row r="13" s="2" customFormat="1" spans="2:9">
      <c r="B13" s="2" t="s">
        <v>104</v>
      </c>
      <c r="C13" s="2" t="s">
        <v>105</v>
      </c>
      <c r="D13" s="277" t="s">
        <v>106</v>
      </c>
      <c r="F13" s="2" t="s">
        <v>107</v>
      </c>
      <c r="G13" s="2" t="s">
        <v>108</v>
      </c>
      <c r="H13" s="2" t="s">
        <v>109</v>
      </c>
      <c r="I13" s="2" t="s">
        <v>110</v>
      </c>
    </row>
    <row r="14" s="2" customFormat="1" spans="2:9">
      <c r="B14" s="2" t="s">
        <v>111</v>
      </c>
      <c r="C14" s="2" t="s">
        <v>112</v>
      </c>
      <c r="D14" s="2" t="s">
        <v>113</v>
      </c>
      <c r="F14" s="2" t="s">
        <v>114</v>
      </c>
      <c r="G14" s="2" t="s">
        <v>115</v>
      </c>
      <c r="H14" s="2" t="s">
        <v>116</v>
      </c>
      <c r="I14" s="2" t="s">
        <v>117</v>
      </c>
    </row>
    <row r="15" s="2" customFormat="1" spans="2:9">
      <c r="B15" s="2" t="s">
        <v>118</v>
      </c>
      <c r="C15" s="2" t="s">
        <v>119</v>
      </c>
      <c r="D15" s="2" t="s">
        <v>120</v>
      </c>
      <c r="F15" s="2" t="s">
        <v>121</v>
      </c>
      <c r="G15" s="2" t="s">
        <v>122</v>
      </c>
      <c r="H15" s="2" t="s">
        <v>123</v>
      </c>
      <c r="I15" s="2" t="s">
        <v>124</v>
      </c>
    </row>
    <row r="16" s="2" customFormat="1" spans="2:8">
      <c r="B16" s="2" t="s">
        <v>125</v>
      </c>
      <c r="C16" s="2" t="s">
        <v>126</v>
      </c>
      <c r="D16" s="2" t="s">
        <v>127</v>
      </c>
      <c r="F16" s="2" t="s">
        <v>128</v>
      </c>
      <c r="G16" s="2" t="s">
        <v>87</v>
      </c>
      <c r="H16" s="2" t="s">
        <v>129</v>
      </c>
    </row>
    <row r="17" s="2" customFormat="1" spans="2:8">
      <c r="B17" s="2" t="s">
        <v>130</v>
      </c>
      <c r="C17" s="277" t="s">
        <v>131</v>
      </c>
      <c r="D17" s="2" t="s">
        <v>132</v>
      </c>
      <c r="F17" s="2" t="s">
        <v>133</v>
      </c>
      <c r="G17" s="2" t="s">
        <v>134</v>
      </c>
      <c r="H17" s="2" t="s">
        <v>135</v>
      </c>
    </row>
    <row r="18" s="2" customFormat="1" spans="2:8">
      <c r="B18" s="2" t="s">
        <v>136</v>
      </c>
      <c r="D18" s="2" t="s">
        <v>137</v>
      </c>
      <c r="F18" s="2" t="s">
        <v>138</v>
      </c>
      <c r="H18" s="2" t="s">
        <v>139</v>
      </c>
    </row>
    <row r="19" s="2" customFormat="1" spans="2:8">
      <c r="B19" s="2" t="s">
        <v>140</v>
      </c>
      <c r="D19" s="2" t="s">
        <v>141</v>
      </c>
      <c r="F19" s="2" t="s">
        <v>142</v>
      </c>
      <c r="H19" s="2" t="s">
        <v>143</v>
      </c>
    </row>
    <row r="20" s="2" customFormat="1" spans="2:8">
      <c r="B20" s="2" t="s">
        <v>144</v>
      </c>
      <c r="D20" s="2" t="s">
        <v>145</v>
      </c>
      <c r="F20" s="2" t="s">
        <v>146</v>
      </c>
      <c r="H20" s="2" t="s">
        <v>147</v>
      </c>
    </row>
    <row r="21" s="2" customFormat="1" spans="2:8">
      <c r="B21" s="2" t="s">
        <v>148</v>
      </c>
      <c r="D21" s="2" t="s">
        <v>149</v>
      </c>
      <c r="F21" s="2" t="s">
        <v>150</v>
      </c>
      <c r="H21" s="277" t="s">
        <v>151</v>
      </c>
    </row>
    <row r="22" s="2" customFormat="1" spans="2:8">
      <c r="B22" s="2" t="s">
        <v>152</v>
      </c>
      <c r="D22" s="2" t="s">
        <v>153</v>
      </c>
      <c r="F22" s="2" t="s">
        <v>154</v>
      </c>
      <c r="H22" s="277" t="s">
        <v>155</v>
      </c>
    </row>
    <row r="23" s="2" customFormat="1" spans="2:6">
      <c r="B23" s="2" t="s">
        <v>156</v>
      </c>
      <c r="D23" s="2" t="s">
        <v>157</v>
      </c>
      <c r="F23" s="2" t="s">
        <v>158</v>
      </c>
    </row>
    <row r="24" s="2" customFormat="1" spans="2:4">
      <c r="B24" s="2" t="s">
        <v>159</v>
      </c>
      <c r="D24" s="2" t="s">
        <v>160</v>
      </c>
    </row>
    <row r="25" s="2" customFormat="1" spans="2:4">
      <c r="B25" s="2" t="s">
        <v>161</v>
      </c>
      <c r="D25" s="2" t="s">
        <v>162</v>
      </c>
    </row>
    <row r="26" s="2" customFormat="1" spans="2:4">
      <c r="B26" s="2" t="s">
        <v>163</v>
      </c>
      <c r="D26" s="2" t="s">
        <v>164</v>
      </c>
    </row>
    <row r="27" s="2" customFormat="1" spans="2:2">
      <c r="B27" s="2" t="s">
        <v>165</v>
      </c>
    </row>
    <row r="28" s="2" customFormat="1" spans="2:2">
      <c r="B28" s="2" t="s">
        <v>166</v>
      </c>
    </row>
    <row r="29" s="2" customFormat="1" spans="2:2">
      <c r="B29" s="2" t="s">
        <v>167</v>
      </c>
    </row>
    <row r="30" s="2" customFormat="1" spans="2:2">
      <c r="B30" s="2" t="s">
        <v>168</v>
      </c>
    </row>
    <row r="31" s="2" customFormat="1" spans="2:2">
      <c r="B31" s="2" t="s">
        <v>169</v>
      </c>
    </row>
    <row r="32" s="2" customFormat="1" spans="2:2">
      <c r="B32" s="2" t="s">
        <v>170</v>
      </c>
    </row>
    <row r="33" s="2" customFormat="1" spans="2:2">
      <c r="B33" s="2" t="s">
        <v>171</v>
      </c>
    </row>
    <row r="34" s="2" customFormat="1" spans="2:2">
      <c r="B34" s="2" t="s">
        <v>172</v>
      </c>
    </row>
    <row r="35" s="2" customFormat="1" spans="2:2">
      <c r="B35" s="2" t="s">
        <v>173</v>
      </c>
    </row>
    <row r="36" s="2" customFormat="1" spans="2:2">
      <c r="B36" s="2" t="s">
        <v>174</v>
      </c>
    </row>
    <row r="37" s="2" customFormat="1" spans="2:2">
      <c r="B37" s="2" t="s">
        <v>175</v>
      </c>
    </row>
    <row r="38" s="2" customFormat="1" spans="2:2">
      <c r="B38" s="2" t="s">
        <v>176</v>
      </c>
    </row>
    <row r="39" s="2" customFormat="1" spans="2:2">
      <c r="B39" s="2" t="s">
        <v>177</v>
      </c>
    </row>
    <row r="40" s="2" customFormat="1" spans="2:2">
      <c r="B40" s="2" t="s">
        <v>178</v>
      </c>
    </row>
    <row r="41" s="2" customFormat="1" spans="2:2">
      <c r="B41" s="2" t="s">
        <v>179</v>
      </c>
    </row>
    <row r="42" s="2" customFormat="1" spans="2:2">
      <c r="B42" s="2" t="s">
        <v>180</v>
      </c>
    </row>
    <row r="43" s="2" customFormat="1" spans="2:2">
      <c r="B43" s="2" t="s">
        <v>181</v>
      </c>
    </row>
    <row r="44" s="2" customFormat="1" spans="2:2">
      <c r="B44" s="2" t="s">
        <v>182</v>
      </c>
    </row>
    <row r="45" s="2" customFormat="1" spans="2:2">
      <c r="B45" s="2" t="s">
        <v>183</v>
      </c>
    </row>
    <row r="46" s="2" customFormat="1" spans="2:2">
      <c r="B46" s="2" t="s">
        <v>184</v>
      </c>
    </row>
    <row r="47" s="2" customFormat="1" spans="2:2">
      <c r="B47" s="2" t="s">
        <v>185</v>
      </c>
    </row>
    <row r="48" s="2" customFormat="1" spans="2:2">
      <c r="B48" s="2" t="s">
        <v>186</v>
      </c>
    </row>
    <row r="49" s="2" customFormat="1" spans="2:18">
      <c r="B49" s="2" t="s">
        <v>187</v>
      </c>
      <c r="R49" s="1"/>
    </row>
    <row r="50" s="2" customFormat="1" spans="2:2">
      <c r="B50" s="2" t="s">
        <v>188</v>
      </c>
    </row>
    <row r="51" s="277" customFormat="1" spans="1:2">
      <c r="A51" s="2"/>
      <c r="B51" s="2" t="s">
        <v>189</v>
      </c>
    </row>
    <row r="52" s="2" customFormat="1" spans="2:2">
      <c r="B52" s="2" t="s">
        <v>190</v>
      </c>
    </row>
    <row r="53" s="2" customFormat="1" spans="2:2">
      <c r="B53" s="2" t="s">
        <v>191</v>
      </c>
    </row>
    <row r="54" s="2" customFormat="1" spans="2:2">
      <c r="B54" s="2" t="s">
        <v>192</v>
      </c>
    </row>
    <row r="55" s="2" customFormat="1" spans="2:2">
      <c r="B55" s="2" t="s">
        <v>193</v>
      </c>
    </row>
    <row r="56" s="2" customFormat="1" spans="2:2">
      <c r="B56" s="2" t="s">
        <v>194</v>
      </c>
    </row>
    <row r="57" s="2" customFormat="1" spans="2:2">
      <c r="B57" s="2" t="s">
        <v>195</v>
      </c>
    </row>
    <row r="58" s="2" customFormat="1" spans="1:2">
      <c r="A58" s="277"/>
      <c r="B58" s="2" t="s">
        <v>196</v>
      </c>
    </row>
    <row r="59" s="2" customFormat="1" spans="2:2">
      <c r="B59" s="2" t="s">
        <v>197</v>
      </c>
    </row>
    <row r="60" s="2" customFormat="1" spans="2:2">
      <c r="B60" s="2" t="s">
        <v>198</v>
      </c>
    </row>
    <row r="61" s="2" customFormat="1" spans="2:2">
      <c r="B61" s="2" t="s">
        <v>199</v>
      </c>
    </row>
    <row r="62" s="2" customFormat="1" spans="2:2">
      <c r="B62" s="2" t="s">
        <v>200</v>
      </c>
    </row>
    <row r="63" s="2" customFormat="1" spans="2:2">
      <c r="B63" s="277" t="s">
        <v>201</v>
      </c>
    </row>
    <row r="73" s="277" customFormat="1" spans="1:1">
      <c r="A73" s="2"/>
    </row>
    <row r="75" s="277" customFormat="1" spans="1:1">
      <c r="A75" s="2"/>
    </row>
    <row r="80" s="2" customFormat="1" spans="1:1">
      <c r="A80" s="277"/>
    </row>
    <row r="82" s="2" customFormat="1" spans="1:1">
      <c r="A82" s="277"/>
    </row>
    <row r="105" s="277" customFormat="1" spans="1:1">
      <c r="A105" s="2"/>
    </row>
    <row r="106" s="277" customFormat="1" spans="1:1">
      <c r="A106" s="2"/>
    </row>
    <row r="113" s="2" customFormat="1" spans="1:1">
      <c r="A113" s="277"/>
    </row>
    <row r="114" s="2" customFormat="1" spans="1:1">
      <c r="A114" s="277"/>
    </row>
    <row r="174" s="277" customFormat="1" spans="1:1">
      <c r="A174" s="2"/>
    </row>
  </sheetData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topLeftCell="A67" workbookViewId="0">
      <selection activeCell="E3" sqref="E3:F130"/>
    </sheetView>
  </sheetViews>
  <sheetFormatPr defaultColWidth="9" defaultRowHeight="15.6" outlineLevelCol="7"/>
  <cols>
    <col min="1" max="1" width="4.75" customWidth="1"/>
    <col min="2" max="2" width="23.75" customWidth="1"/>
    <col min="3" max="3" width="5.875" customWidth="1"/>
    <col min="4" max="4" width="5.125" customWidth="1"/>
    <col min="5" max="5" width="10.5" customWidth="1"/>
    <col min="6" max="6" width="12.125" customWidth="1"/>
    <col min="7" max="7" width="23.125" customWidth="1"/>
    <col min="8" max="8" width="7.25" customWidth="1"/>
  </cols>
  <sheetData>
    <row r="1" ht="20.4" spans="1:8">
      <c r="A1" s="245" t="s">
        <v>202</v>
      </c>
      <c r="B1" s="246"/>
      <c r="C1" s="247"/>
      <c r="D1" s="245"/>
      <c r="E1" s="245"/>
      <c r="F1" s="245"/>
      <c r="G1" s="248"/>
      <c r="H1" s="245"/>
    </row>
    <row r="2" ht="20" customHeight="1" spans="1:8">
      <c r="A2" s="249" t="s">
        <v>203</v>
      </c>
      <c r="B2" s="250" t="s">
        <v>204</v>
      </c>
      <c r="C2" s="249" t="s">
        <v>205</v>
      </c>
      <c r="D2" s="249" t="s">
        <v>206</v>
      </c>
      <c r="E2" s="249" t="s">
        <v>207</v>
      </c>
      <c r="F2" s="249" t="s">
        <v>208</v>
      </c>
      <c r="G2" s="251" t="s">
        <v>209</v>
      </c>
      <c r="H2" s="249" t="s">
        <v>210</v>
      </c>
    </row>
    <row r="3" ht="30" customHeight="1" spans="1:8">
      <c r="A3" s="252">
        <v>1</v>
      </c>
      <c r="B3" s="253" t="s">
        <v>211</v>
      </c>
      <c r="C3" s="254">
        <v>20</v>
      </c>
      <c r="D3" s="255" t="s">
        <v>212</v>
      </c>
      <c r="E3" s="256"/>
      <c r="F3" s="256"/>
      <c r="G3" s="257" t="s">
        <v>213</v>
      </c>
      <c r="H3" s="258"/>
    </row>
    <row r="4" ht="30" customHeight="1" spans="1:8">
      <c r="A4" s="252">
        <v>2</v>
      </c>
      <c r="B4" s="253" t="s">
        <v>214</v>
      </c>
      <c r="C4" s="254">
        <v>20</v>
      </c>
      <c r="D4" s="255" t="s">
        <v>212</v>
      </c>
      <c r="E4" s="256"/>
      <c r="F4" s="256"/>
      <c r="G4" s="259" t="s">
        <v>215</v>
      </c>
      <c r="H4" s="258"/>
    </row>
    <row r="5" ht="30" customHeight="1" spans="1:8">
      <c r="A5" s="252">
        <v>3</v>
      </c>
      <c r="B5" s="253" t="s">
        <v>216</v>
      </c>
      <c r="C5" s="254">
        <v>10</v>
      </c>
      <c r="D5" s="255" t="s">
        <v>217</v>
      </c>
      <c r="E5" s="256"/>
      <c r="F5" s="256"/>
      <c r="G5" s="257" t="s">
        <v>218</v>
      </c>
      <c r="H5" s="258"/>
    </row>
    <row r="6" ht="30" customHeight="1" spans="1:8">
      <c r="A6" s="252">
        <v>4</v>
      </c>
      <c r="B6" s="253" t="s">
        <v>219</v>
      </c>
      <c r="C6" s="254">
        <v>30</v>
      </c>
      <c r="D6" s="255" t="s">
        <v>212</v>
      </c>
      <c r="E6" s="256"/>
      <c r="F6" s="256"/>
      <c r="G6" s="260" t="s">
        <v>220</v>
      </c>
      <c r="H6" s="258"/>
    </row>
    <row r="7" ht="30" customHeight="1" spans="1:8">
      <c r="A7" s="252">
        <v>5</v>
      </c>
      <c r="B7" s="253" t="s">
        <v>221</v>
      </c>
      <c r="C7" s="254">
        <v>20</v>
      </c>
      <c r="D7" s="255" t="s">
        <v>212</v>
      </c>
      <c r="E7" s="256"/>
      <c r="F7" s="256"/>
      <c r="G7" s="260" t="s">
        <v>220</v>
      </c>
      <c r="H7" s="258"/>
    </row>
    <row r="8" ht="30" customHeight="1" spans="1:8">
      <c r="A8" s="252">
        <v>6</v>
      </c>
      <c r="B8" s="253" t="s">
        <v>222</v>
      </c>
      <c r="C8" s="254">
        <v>2</v>
      </c>
      <c r="D8" s="255" t="s">
        <v>217</v>
      </c>
      <c r="E8" s="256"/>
      <c r="F8" s="256"/>
      <c r="G8" s="260" t="s">
        <v>223</v>
      </c>
      <c r="H8" s="258"/>
    </row>
    <row r="9" ht="30" customHeight="1" spans="1:8">
      <c r="A9" s="252">
        <v>7</v>
      </c>
      <c r="B9" s="253" t="s">
        <v>224</v>
      </c>
      <c r="C9" s="254">
        <v>2</v>
      </c>
      <c r="D9" s="255" t="s">
        <v>217</v>
      </c>
      <c r="E9" s="256"/>
      <c r="F9" s="256"/>
      <c r="G9" s="257" t="s">
        <v>225</v>
      </c>
      <c r="H9" s="258"/>
    </row>
    <row r="10" ht="30" customHeight="1" spans="1:8">
      <c r="A10" s="252">
        <v>8</v>
      </c>
      <c r="B10" s="253" t="s">
        <v>226</v>
      </c>
      <c r="C10" s="254">
        <v>10</v>
      </c>
      <c r="D10" s="255" t="s">
        <v>212</v>
      </c>
      <c r="E10" s="256"/>
      <c r="F10" s="256"/>
      <c r="G10" s="257" t="s">
        <v>227</v>
      </c>
      <c r="H10" s="258"/>
    </row>
    <row r="11" ht="30" customHeight="1" spans="1:8">
      <c r="A11" s="252">
        <v>9</v>
      </c>
      <c r="B11" s="253" t="s">
        <v>228</v>
      </c>
      <c r="C11" s="254">
        <v>10</v>
      </c>
      <c r="D11" s="255" t="s">
        <v>212</v>
      </c>
      <c r="E11" s="256"/>
      <c r="F11" s="256"/>
      <c r="G11" s="257" t="s">
        <v>229</v>
      </c>
      <c r="H11" s="258"/>
    </row>
    <row r="12" ht="30" customHeight="1" spans="1:8">
      <c r="A12" s="252">
        <v>10</v>
      </c>
      <c r="B12" s="253" t="s">
        <v>230</v>
      </c>
      <c r="C12" s="254">
        <v>20</v>
      </c>
      <c r="D12" s="255" t="s">
        <v>212</v>
      </c>
      <c r="E12" s="256"/>
      <c r="F12" s="256"/>
      <c r="G12" s="257" t="s">
        <v>231</v>
      </c>
      <c r="H12" s="258"/>
    </row>
    <row r="13" ht="30" customHeight="1" spans="1:8">
      <c r="A13" s="252">
        <v>11</v>
      </c>
      <c r="B13" s="253" t="s">
        <v>232</v>
      </c>
      <c r="C13" s="254">
        <v>20</v>
      </c>
      <c r="D13" s="255" t="s">
        <v>212</v>
      </c>
      <c r="E13" s="256"/>
      <c r="F13" s="256"/>
      <c r="G13" s="257" t="s">
        <v>233</v>
      </c>
      <c r="H13" s="258"/>
    </row>
    <row r="14" ht="30" customHeight="1" spans="1:8">
      <c r="A14" s="252">
        <v>12</v>
      </c>
      <c r="B14" s="253" t="s">
        <v>234</v>
      </c>
      <c r="C14" s="254">
        <v>2</v>
      </c>
      <c r="D14" s="255" t="s">
        <v>212</v>
      </c>
      <c r="E14" s="256"/>
      <c r="F14" s="256"/>
      <c r="G14" s="257" t="s">
        <v>235</v>
      </c>
      <c r="H14" s="258"/>
    </row>
    <row r="15" ht="30" customHeight="1" spans="1:8">
      <c r="A15" s="252">
        <v>13</v>
      </c>
      <c r="B15" s="261" t="s">
        <v>236</v>
      </c>
      <c r="C15" s="262">
        <v>2</v>
      </c>
      <c r="D15" s="255" t="s">
        <v>212</v>
      </c>
      <c r="E15" s="256"/>
      <c r="F15" s="256"/>
      <c r="G15" s="257" t="s">
        <v>237</v>
      </c>
      <c r="H15" s="258"/>
    </row>
    <row r="16" ht="30" customHeight="1" spans="1:8">
      <c r="A16" s="252">
        <v>14</v>
      </c>
      <c r="B16" s="253" t="s">
        <v>238</v>
      </c>
      <c r="C16" s="254">
        <v>10</v>
      </c>
      <c r="D16" s="255" t="s">
        <v>217</v>
      </c>
      <c r="E16" s="256"/>
      <c r="F16" s="256"/>
      <c r="G16" s="259" t="s">
        <v>239</v>
      </c>
      <c r="H16" s="258"/>
    </row>
    <row r="17" ht="30" customHeight="1" spans="1:8">
      <c r="A17" s="252">
        <v>15</v>
      </c>
      <c r="B17" s="253" t="s">
        <v>240</v>
      </c>
      <c r="C17" s="254">
        <v>5</v>
      </c>
      <c r="D17" s="255" t="s">
        <v>217</v>
      </c>
      <c r="E17" s="256"/>
      <c r="F17" s="256"/>
      <c r="G17" s="259" t="s">
        <v>241</v>
      </c>
      <c r="H17" s="258"/>
    </row>
    <row r="18" ht="30" customHeight="1" spans="1:8">
      <c r="A18" s="252">
        <v>16</v>
      </c>
      <c r="B18" s="253" t="s">
        <v>242</v>
      </c>
      <c r="C18" s="254">
        <v>4</v>
      </c>
      <c r="D18" s="255" t="s">
        <v>217</v>
      </c>
      <c r="E18" s="256"/>
      <c r="F18" s="256"/>
      <c r="G18" s="259" t="s">
        <v>241</v>
      </c>
      <c r="H18" s="258"/>
    </row>
    <row r="19" ht="30" customHeight="1" spans="1:8">
      <c r="A19" s="252">
        <v>17</v>
      </c>
      <c r="B19" s="253" t="s">
        <v>243</v>
      </c>
      <c r="C19" s="254">
        <v>2</v>
      </c>
      <c r="D19" s="255" t="s">
        <v>212</v>
      </c>
      <c r="E19" s="256"/>
      <c r="F19" s="256"/>
      <c r="G19" s="257" t="s">
        <v>244</v>
      </c>
      <c r="H19" s="258"/>
    </row>
    <row r="20" ht="30" customHeight="1" spans="1:8">
      <c r="A20" s="252">
        <v>18</v>
      </c>
      <c r="B20" s="253" t="s">
        <v>245</v>
      </c>
      <c r="C20" s="254">
        <v>4</v>
      </c>
      <c r="D20" s="255" t="s">
        <v>212</v>
      </c>
      <c r="E20" s="256"/>
      <c r="F20" s="256"/>
      <c r="G20" s="257" t="s">
        <v>246</v>
      </c>
      <c r="H20" s="258"/>
    </row>
    <row r="21" ht="30" customHeight="1" spans="1:8">
      <c r="A21" s="252">
        <v>19</v>
      </c>
      <c r="B21" s="253" t="s">
        <v>247</v>
      </c>
      <c r="C21" s="254">
        <v>6</v>
      </c>
      <c r="D21" s="255" t="s">
        <v>212</v>
      </c>
      <c r="E21" s="256"/>
      <c r="F21" s="256"/>
      <c r="G21" s="257" t="s">
        <v>248</v>
      </c>
      <c r="H21" s="258"/>
    </row>
    <row r="22" ht="30" customHeight="1" spans="1:8">
      <c r="A22" s="252">
        <v>20</v>
      </c>
      <c r="B22" s="253" t="s">
        <v>249</v>
      </c>
      <c r="C22" s="254">
        <v>4</v>
      </c>
      <c r="D22" s="255" t="s">
        <v>212</v>
      </c>
      <c r="E22" s="256"/>
      <c r="F22" s="256"/>
      <c r="G22" s="257" t="s">
        <v>250</v>
      </c>
      <c r="H22" s="258"/>
    </row>
    <row r="23" ht="30" customHeight="1" spans="1:8">
      <c r="A23" s="252">
        <v>21</v>
      </c>
      <c r="B23" s="253" t="s">
        <v>251</v>
      </c>
      <c r="C23" s="254">
        <v>15</v>
      </c>
      <c r="D23" s="255" t="s">
        <v>212</v>
      </c>
      <c r="E23" s="256"/>
      <c r="F23" s="256"/>
      <c r="G23" s="257" t="s">
        <v>252</v>
      </c>
      <c r="H23" s="258"/>
    </row>
    <row r="24" ht="30" customHeight="1" spans="1:8">
      <c r="A24" s="252">
        <v>22</v>
      </c>
      <c r="B24" s="253" t="s">
        <v>253</v>
      </c>
      <c r="C24" s="254">
        <v>20</v>
      </c>
      <c r="D24" s="255" t="s">
        <v>212</v>
      </c>
      <c r="E24" s="256"/>
      <c r="F24" s="256"/>
      <c r="G24" s="257" t="s">
        <v>254</v>
      </c>
      <c r="H24" s="258"/>
    </row>
    <row r="25" ht="30" customHeight="1" spans="1:8">
      <c r="A25" s="252">
        <v>23</v>
      </c>
      <c r="B25" s="253" t="s">
        <v>255</v>
      </c>
      <c r="C25" s="254">
        <v>5</v>
      </c>
      <c r="D25" s="255" t="s">
        <v>212</v>
      </c>
      <c r="E25" s="256"/>
      <c r="F25" s="256"/>
      <c r="G25" s="257" t="s">
        <v>256</v>
      </c>
      <c r="H25" s="258"/>
    </row>
    <row r="26" ht="30" customHeight="1" spans="1:8">
      <c r="A26" s="252">
        <v>24</v>
      </c>
      <c r="B26" s="253" t="s">
        <v>257</v>
      </c>
      <c r="C26" s="254">
        <v>5</v>
      </c>
      <c r="D26" s="255" t="s">
        <v>212</v>
      </c>
      <c r="E26" s="256"/>
      <c r="F26" s="256"/>
      <c r="G26" s="257" t="s">
        <v>258</v>
      </c>
      <c r="H26" s="258"/>
    </row>
    <row r="27" ht="30" customHeight="1" spans="1:8">
      <c r="A27" s="252">
        <v>25</v>
      </c>
      <c r="B27" s="253" t="s">
        <v>259</v>
      </c>
      <c r="C27" s="254">
        <v>5</v>
      </c>
      <c r="D27" s="255" t="s">
        <v>212</v>
      </c>
      <c r="E27" s="256"/>
      <c r="F27" s="256"/>
      <c r="G27" s="257"/>
      <c r="H27" s="258"/>
    </row>
    <row r="28" ht="30" customHeight="1" spans="1:8">
      <c r="A28" s="252">
        <v>26</v>
      </c>
      <c r="B28" s="253" t="s">
        <v>260</v>
      </c>
      <c r="C28" s="254">
        <v>20</v>
      </c>
      <c r="D28" s="255" t="s">
        <v>261</v>
      </c>
      <c r="E28" s="256"/>
      <c r="F28" s="256"/>
      <c r="G28" s="257" t="s">
        <v>262</v>
      </c>
      <c r="H28" s="258"/>
    </row>
    <row r="29" ht="30" customHeight="1" spans="1:8">
      <c r="A29" s="252">
        <v>27</v>
      </c>
      <c r="B29" s="253" t="s">
        <v>263</v>
      </c>
      <c r="C29" s="254">
        <v>2</v>
      </c>
      <c r="D29" s="255" t="s">
        <v>212</v>
      </c>
      <c r="E29" s="256"/>
      <c r="F29" s="256"/>
      <c r="G29" s="257" t="s">
        <v>264</v>
      </c>
      <c r="H29" s="258"/>
    </row>
    <row r="30" ht="30" customHeight="1" spans="1:8">
      <c r="A30" s="252">
        <v>28</v>
      </c>
      <c r="B30" s="253" t="s">
        <v>265</v>
      </c>
      <c r="C30" s="254">
        <v>5</v>
      </c>
      <c r="D30" s="255" t="s">
        <v>212</v>
      </c>
      <c r="E30" s="256"/>
      <c r="F30" s="256"/>
      <c r="G30" s="257" t="s">
        <v>266</v>
      </c>
      <c r="H30" s="258"/>
    </row>
    <row r="31" ht="30" customHeight="1" spans="1:8">
      <c r="A31" s="252">
        <v>29</v>
      </c>
      <c r="B31" s="253" t="s">
        <v>267</v>
      </c>
      <c r="C31" s="254">
        <v>5</v>
      </c>
      <c r="D31" s="255" t="s">
        <v>212</v>
      </c>
      <c r="E31" s="256"/>
      <c r="F31" s="256"/>
      <c r="G31" s="257" t="s">
        <v>268</v>
      </c>
      <c r="H31" s="258"/>
    </row>
    <row r="32" ht="30" customHeight="1" spans="1:8">
      <c r="A32" s="252">
        <v>30</v>
      </c>
      <c r="B32" s="253" t="s">
        <v>269</v>
      </c>
      <c r="C32" s="254">
        <v>6</v>
      </c>
      <c r="D32" s="255" t="s">
        <v>217</v>
      </c>
      <c r="E32" s="256"/>
      <c r="F32" s="256"/>
      <c r="G32" s="257" t="s">
        <v>270</v>
      </c>
      <c r="H32" s="258"/>
    </row>
    <row r="33" ht="30" customHeight="1" spans="1:8">
      <c r="A33" s="252">
        <v>31</v>
      </c>
      <c r="B33" s="253" t="s">
        <v>271</v>
      </c>
      <c r="C33" s="254">
        <v>4</v>
      </c>
      <c r="D33" s="255" t="s">
        <v>217</v>
      </c>
      <c r="E33" s="256"/>
      <c r="F33" s="256"/>
      <c r="G33" s="257" t="s">
        <v>272</v>
      </c>
      <c r="H33" s="258"/>
    </row>
    <row r="34" ht="30" customHeight="1" spans="1:8">
      <c r="A34" s="252">
        <v>32</v>
      </c>
      <c r="B34" s="253" t="s">
        <v>273</v>
      </c>
      <c r="C34" s="254">
        <v>2</v>
      </c>
      <c r="D34" s="255" t="s">
        <v>217</v>
      </c>
      <c r="E34" s="256"/>
      <c r="F34" s="256"/>
      <c r="G34" s="257" t="s">
        <v>274</v>
      </c>
      <c r="H34" s="258"/>
    </row>
    <row r="35" ht="30" customHeight="1" spans="1:8">
      <c r="A35" s="252">
        <v>33</v>
      </c>
      <c r="B35" s="253" t="s">
        <v>275</v>
      </c>
      <c r="C35" s="254">
        <v>5</v>
      </c>
      <c r="D35" s="255" t="s">
        <v>217</v>
      </c>
      <c r="E35" s="256"/>
      <c r="F35" s="256"/>
      <c r="G35" s="257" t="s">
        <v>276</v>
      </c>
      <c r="H35" s="258"/>
    </row>
    <row r="36" ht="30" customHeight="1" spans="1:8">
      <c r="A36" s="252">
        <v>34</v>
      </c>
      <c r="B36" s="253" t="s">
        <v>277</v>
      </c>
      <c r="C36" s="254">
        <v>5</v>
      </c>
      <c r="D36" s="255" t="s">
        <v>217</v>
      </c>
      <c r="E36" s="256"/>
      <c r="F36" s="256"/>
      <c r="G36" s="257" t="s">
        <v>278</v>
      </c>
      <c r="H36" s="258"/>
    </row>
    <row r="37" ht="30" customHeight="1" spans="1:8">
      <c r="A37" s="252">
        <v>35</v>
      </c>
      <c r="B37" s="253" t="s">
        <v>279</v>
      </c>
      <c r="C37" s="254">
        <v>10</v>
      </c>
      <c r="D37" s="255" t="s">
        <v>217</v>
      </c>
      <c r="E37" s="256"/>
      <c r="F37" s="256"/>
      <c r="G37" s="257" t="s">
        <v>280</v>
      </c>
      <c r="H37" s="258"/>
    </row>
    <row r="38" ht="30" customHeight="1" spans="1:8">
      <c r="A38" s="252">
        <v>36</v>
      </c>
      <c r="B38" s="253" t="s">
        <v>281</v>
      </c>
      <c r="C38" s="254">
        <v>20</v>
      </c>
      <c r="D38" s="255" t="s">
        <v>212</v>
      </c>
      <c r="E38" s="256"/>
      <c r="F38" s="256"/>
      <c r="G38" s="257" t="s">
        <v>282</v>
      </c>
      <c r="H38" s="258"/>
    </row>
    <row r="39" ht="30" customHeight="1" spans="1:8">
      <c r="A39" s="252">
        <v>37</v>
      </c>
      <c r="B39" s="253" t="s">
        <v>283</v>
      </c>
      <c r="C39" s="254">
        <v>10</v>
      </c>
      <c r="D39" s="255" t="s">
        <v>212</v>
      </c>
      <c r="E39" s="256"/>
      <c r="F39" s="256"/>
      <c r="G39" s="257" t="s">
        <v>282</v>
      </c>
      <c r="H39" s="258"/>
    </row>
    <row r="40" ht="30" customHeight="1" spans="1:8">
      <c r="A40" s="252">
        <v>38</v>
      </c>
      <c r="B40" s="253" t="s">
        <v>284</v>
      </c>
      <c r="C40" s="254">
        <v>10</v>
      </c>
      <c r="D40" s="255" t="s">
        <v>212</v>
      </c>
      <c r="E40" s="256"/>
      <c r="F40" s="256"/>
      <c r="G40" s="257" t="s">
        <v>285</v>
      </c>
      <c r="H40" s="258"/>
    </row>
    <row r="41" ht="30" customHeight="1" spans="1:8">
      <c r="A41" s="252">
        <v>39</v>
      </c>
      <c r="B41" s="253" t="s">
        <v>286</v>
      </c>
      <c r="C41" s="254">
        <v>1</v>
      </c>
      <c r="D41" s="255" t="s">
        <v>212</v>
      </c>
      <c r="E41" s="256"/>
      <c r="F41" s="256"/>
      <c r="G41" s="260" t="s">
        <v>287</v>
      </c>
      <c r="H41" s="258"/>
    </row>
    <row r="42" ht="30" customHeight="1" spans="1:8">
      <c r="A42" s="252">
        <v>40</v>
      </c>
      <c r="B42" s="253" t="s">
        <v>288</v>
      </c>
      <c r="C42" s="254">
        <v>1</v>
      </c>
      <c r="D42" s="255" t="s">
        <v>217</v>
      </c>
      <c r="E42" s="256"/>
      <c r="F42" s="256"/>
      <c r="G42" s="257" t="s">
        <v>289</v>
      </c>
      <c r="H42" s="258"/>
    </row>
    <row r="43" ht="30" customHeight="1" spans="1:8">
      <c r="A43" s="252">
        <v>41</v>
      </c>
      <c r="B43" s="253" t="s">
        <v>290</v>
      </c>
      <c r="C43" s="254">
        <v>1</v>
      </c>
      <c r="D43" s="255" t="s">
        <v>261</v>
      </c>
      <c r="E43" s="256"/>
      <c r="F43" s="256"/>
      <c r="G43" s="257" t="s">
        <v>291</v>
      </c>
      <c r="H43" s="258"/>
    </row>
    <row r="44" ht="30" customHeight="1" spans="1:8">
      <c r="A44" s="252">
        <v>42</v>
      </c>
      <c r="B44" s="253" t="s">
        <v>292</v>
      </c>
      <c r="C44" s="254">
        <v>1</v>
      </c>
      <c r="D44" s="255" t="s">
        <v>293</v>
      </c>
      <c r="E44" s="256"/>
      <c r="F44" s="256"/>
      <c r="G44" s="257" t="s">
        <v>294</v>
      </c>
      <c r="H44" s="258"/>
    </row>
    <row r="45" ht="30" customHeight="1" spans="1:8">
      <c r="A45" s="252">
        <v>43</v>
      </c>
      <c r="B45" s="253" t="s">
        <v>295</v>
      </c>
      <c r="C45" s="254">
        <v>5</v>
      </c>
      <c r="D45" s="255" t="s">
        <v>217</v>
      </c>
      <c r="E45" s="256"/>
      <c r="F45" s="256"/>
      <c r="G45" s="257" t="s">
        <v>296</v>
      </c>
      <c r="H45" s="258"/>
    </row>
    <row r="46" ht="30" customHeight="1" spans="1:8">
      <c r="A46" s="252">
        <v>44</v>
      </c>
      <c r="B46" s="253" t="s">
        <v>297</v>
      </c>
      <c r="C46" s="254">
        <v>2</v>
      </c>
      <c r="D46" s="255" t="s">
        <v>217</v>
      </c>
      <c r="E46" s="256"/>
      <c r="F46" s="256"/>
      <c r="G46" s="257" t="s">
        <v>298</v>
      </c>
      <c r="H46" s="258"/>
    </row>
    <row r="47" ht="30" customHeight="1" spans="1:8">
      <c r="A47" s="252">
        <v>45</v>
      </c>
      <c r="B47" s="253" t="s">
        <v>299</v>
      </c>
      <c r="C47" s="254">
        <v>1</v>
      </c>
      <c r="D47" s="255" t="s">
        <v>300</v>
      </c>
      <c r="E47" s="256"/>
      <c r="F47" s="256"/>
      <c r="G47" s="257" t="s">
        <v>301</v>
      </c>
      <c r="H47" s="258"/>
    </row>
    <row r="48" ht="30" customHeight="1" spans="1:8">
      <c r="A48" s="252">
        <v>46</v>
      </c>
      <c r="B48" s="253" t="s">
        <v>302</v>
      </c>
      <c r="C48" s="254">
        <v>1</v>
      </c>
      <c r="D48" s="255" t="s">
        <v>303</v>
      </c>
      <c r="E48" s="256"/>
      <c r="F48" s="256"/>
      <c r="G48" s="257" t="s">
        <v>304</v>
      </c>
      <c r="H48" s="258"/>
    </row>
    <row r="49" ht="30" customHeight="1" spans="1:8">
      <c r="A49" s="252">
        <v>47</v>
      </c>
      <c r="B49" s="253" t="s">
        <v>305</v>
      </c>
      <c r="C49" s="254">
        <v>1</v>
      </c>
      <c r="D49" s="255" t="s">
        <v>306</v>
      </c>
      <c r="E49" s="256"/>
      <c r="F49" s="256"/>
      <c r="G49" s="257" t="s">
        <v>307</v>
      </c>
      <c r="H49" s="258"/>
    </row>
    <row r="50" ht="30" customHeight="1" spans="1:8">
      <c r="A50" s="252">
        <v>48</v>
      </c>
      <c r="B50" s="253" t="s">
        <v>308</v>
      </c>
      <c r="C50" s="254">
        <v>10</v>
      </c>
      <c r="D50" s="255" t="s">
        <v>212</v>
      </c>
      <c r="E50" s="256"/>
      <c r="F50" s="256"/>
      <c r="G50" s="257" t="s">
        <v>309</v>
      </c>
      <c r="H50" s="258"/>
    </row>
    <row r="51" ht="30" customHeight="1" spans="1:8">
      <c r="A51" s="252">
        <v>49</v>
      </c>
      <c r="B51" s="253" t="s">
        <v>310</v>
      </c>
      <c r="C51" s="254">
        <v>2</v>
      </c>
      <c r="D51" s="255" t="s">
        <v>311</v>
      </c>
      <c r="E51" s="256"/>
      <c r="F51" s="256"/>
      <c r="G51" s="257" t="s">
        <v>312</v>
      </c>
      <c r="H51" s="258"/>
    </row>
    <row r="52" ht="30" customHeight="1" spans="1:8">
      <c r="A52" s="252">
        <v>50</v>
      </c>
      <c r="B52" s="253" t="s">
        <v>313</v>
      </c>
      <c r="C52" s="254">
        <v>1</v>
      </c>
      <c r="D52" s="255" t="s">
        <v>217</v>
      </c>
      <c r="E52" s="256"/>
      <c r="F52" s="256"/>
      <c r="G52" s="257" t="s">
        <v>314</v>
      </c>
      <c r="H52" s="258"/>
    </row>
    <row r="53" ht="30" customHeight="1" spans="1:8">
      <c r="A53" s="252">
        <v>51</v>
      </c>
      <c r="B53" s="253" t="s">
        <v>315</v>
      </c>
      <c r="C53" s="254">
        <v>1</v>
      </c>
      <c r="D53" s="255" t="s">
        <v>217</v>
      </c>
      <c r="E53" s="256"/>
      <c r="F53" s="256"/>
      <c r="G53" s="257" t="s">
        <v>316</v>
      </c>
      <c r="H53" s="258"/>
    </row>
    <row r="54" ht="30" customHeight="1" spans="1:8">
      <c r="A54" s="252">
        <v>52</v>
      </c>
      <c r="B54" s="253" t="s">
        <v>317</v>
      </c>
      <c r="C54" s="254">
        <v>2</v>
      </c>
      <c r="D54" s="255" t="s">
        <v>217</v>
      </c>
      <c r="E54" s="256"/>
      <c r="F54" s="256"/>
      <c r="G54" s="257" t="s">
        <v>318</v>
      </c>
      <c r="H54" s="258"/>
    </row>
    <row r="55" ht="30" customHeight="1" spans="1:8">
      <c r="A55" s="252">
        <v>53</v>
      </c>
      <c r="B55" s="253" t="s">
        <v>319</v>
      </c>
      <c r="C55" s="254">
        <v>1</v>
      </c>
      <c r="D55" s="255" t="s">
        <v>320</v>
      </c>
      <c r="E55" s="256"/>
      <c r="F55" s="256"/>
      <c r="G55" s="257" t="s">
        <v>321</v>
      </c>
      <c r="H55" s="258"/>
    </row>
    <row r="56" ht="30" customHeight="1" spans="1:8">
      <c r="A56" s="252">
        <v>54</v>
      </c>
      <c r="B56" s="253" t="s">
        <v>322</v>
      </c>
      <c r="C56" s="254">
        <v>1</v>
      </c>
      <c r="D56" s="255" t="s">
        <v>320</v>
      </c>
      <c r="E56" s="256"/>
      <c r="F56" s="256"/>
      <c r="G56" s="259"/>
      <c r="H56" s="258"/>
    </row>
    <row r="57" ht="30" customHeight="1" spans="1:8">
      <c r="A57" s="252">
        <v>55</v>
      </c>
      <c r="B57" s="253" t="s">
        <v>323</v>
      </c>
      <c r="C57" s="254">
        <v>20</v>
      </c>
      <c r="D57" s="255" t="s">
        <v>217</v>
      </c>
      <c r="E57" s="256"/>
      <c r="F57" s="256"/>
      <c r="G57" s="257" t="s">
        <v>324</v>
      </c>
      <c r="H57" s="258"/>
    </row>
    <row r="58" ht="30" customHeight="1" spans="1:8">
      <c r="A58" s="252">
        <v>56</v>
      </c>
      <c r="B58" s="253" t="s">
        <v>325</v>
      </c>
      <c r="C58" s="254">
        <v>5</v>
      </c>
      <c r="D58" s="255" t="s">
        <v>217</v>
      </c>
      <c r="E58" s="256"/>
      <c r="F58" s="256"/>
      <c r="G58" s="257" t="s">
        <v>326</v>
      </c>
      <c r="H58" s="258"/>
    </row>
    <row r="59" ht="30" customHeight="1" spans="1:8">
      <c r="A59" s="252">
        <v>57</v>
      </c>
      <c r="B59" s="253" t="s">
        <v>327</v>
      </c>
      <c r="C59" s="254">
        <v>5</v>
      </c>
      <c r="D59" s="255" t="s">
        <v>217</v>
      </c>
      <c r="E59" s="256"/>
      <c r="F59" s="256"/>
      <c r="G59" s="257" t="s">
        <v>328</v>
      </c>
      <c r="H59" s="258"/>
    </row>
    <row r="60" ht="30" customHeight="1" spans="1:8">
      <c r="A60" s="252">
        <v>58</v>
      </c>
      <c r="B60" s="253" t="s">
        <v>329</v>
      </c>
      <c r="C60" s="254">
        <v>1</v>
      </c>
      <c r="D60" s="255" t="s">
        <v>217</v>
      </c>
      <c r="E60" s="256"/>
      <c r="F60" s="256"/>
      <c r="G60" s="263" t="s">
        <v>330</v>
      </c>
      <c r="H60" s="258"/>
    </row>
    <row r="61" ht="30" customHeight="1" spans="1:8">
      <c r="A61" s="252">
        <v>59</v>
      </c>
      <c r="B61" s="253" t="s">
        <v>331</v>
      </c>
      <c r="C61" s="254">
        <v>3</v>
      </c>
      <c r="D61" s="255" t="s">
        <v>217</v>
      </c>
      <c r="E61" s="256"/>
      <c r="F61" s="256"/>
      <c r="G61" s="263"/>
      <c r="H61" s="258"/>
    </row>
    <row r="62" ht="30" customHeight="1" spans="1:8">
      <c r="A62" s="252">
        <v>60</v>
      </c>
      <c r="B62" s="253" t="s">
        <v>332</v>
      </c>
      <c r="C62" s="254">
        <v>3</v>
      </c>
      <c r="D62" s="255" t="s">
        <v>212</v>
      </c>
      <c r="E62" s="256"/>
      <c r="F62" s="256"/>
      <c r="G62" s="263" t="s">
        <v>333</v>
      </c>
      <c r="H62" s="258"/>
    </row>
    <row r="63" ht="30" customHeight="1" spans="1:8">
      <c r="A63" s="252">
        <v>61</v>
      </c>
      <c r="B63" s="253" t="s">
        <v>334</v>
      </c>
      <c r="C63" s="254">
        <v>1</v>
      </c>
      <c r="D63" s="255" t="s">
        <v>320</v>
      </c>
      <c r="E63" s="256"/>
      <c r="F63" s="256"/>
      <c r="G63" s="264" t="s">
        <v>335</v>
      </c>
      <c r="H63" s="258"/>
    </row>
    <row r="64" ht="30" customHeight="1" spans="1:8">
      <c r="A64" s="252">
        <v>62</v>
      </c>
      <c r="B64" s="253" t="s">
        <v>336</v>
      </c>
      <c r="C64" s="254">
        <v>1</v>
      </c>
      <c r="D64" s="255" t="s">
        <v>320</v>
      </c>
      <c r="E64" s="256"/>
      <c r="F64" s="256"/>
      <c r="G64" s="264" t="s">
        <v>337</v>
      </c>
      <c r="H64" s="258"/>
    </row>
    <row r="65" ht="30" customHeight="1" spans="1:8">
      <c r="A65" s="252">
        <v>63</v>
      </c>
      <c r="B65" s="261" t="s">
        <v>338</v>
      </c>
      <c r="C65" s="254">
        <v>20</v>
      </c>
      <c r="D65" s="255" t="s">
        <v>212</v>
      </c>
      <c r="E65" s="256"/>
      <c r="F65" s="256"/>
      <c r="G65" s="264" t="s">
        <v>339</v>
      </c>
      <c r="H65" s="258"/>
    </row>
    <row r="66" ht="30" customHeight="1" spans="1:8">
      <c r="A66" s="252">
        <v>64</v>
      </c>
      <c r="B66" s="261" t="s">
        <v>338</v>
      </c>
      <c r="C66" s="254">
        <v>20</v>
      </c>
      <c r="D66" s="255" t="s">
        <v>212</v>
      </c>
      <c r="E66" s="256"/>
      <c r="F66" s="256"/>
      <c r="G66" s="264" t="s">
        <v>340</v>
      </c>
      <c r="H66" s="258"/>
    </row>
    <row r="67" ht="30" customHeight="1" spans="1:8">
      <c r="A67" s="252">
        <v>65</v>
      </c>
      <c r="B67" s="261" t="s">
        <v>341</v>
      </c>
      <c r="C67" s="254">
        <v>20</v>
      </c>
      <c r="D67" s="255" t="s">
        <v>212</v>
      </c>
      <c r="E67" s="256"/>
      <c r="F67" s="256"/>
      <c r="G67" s="264"/>
      <c r="H67" s="258"/>
    </row>
    <row r="68" ht="30" customHeight="1" spans="1:8">
      <c r="A68" s="252">
        <v>66</v>
      </c>
      <c r="B68" s="261" t="s">
        <v>342</v>
      </c>
      <c r="C68" s="254">
        <v>15</v>
      </c>
      <c r="D68" s="255" t="s">
        <v>212</v>
      </c>
      <c r="E68" s="256"/>
      <c r="F68" s="256"/>
      <c r="G68" s="264"/>
      <c r="H68" s="258"/>
    </row>
    <row r="69" ht="30" customHeight="1" spans="1:8">
      <c r="A69" s="252">
        <v>67</v>
      </c>
      <c r="B69" s="261" t="s">
        <v>343</v>
      </c>
      <c r="C69" s="254">
        <v>15</v>
      </c>
      <c r="D69" s="255" t="s">
        <v>212</v>
      </c>
      <c r="E69" s="256"/>
      <c r="F69" s="256"/>
      <c r="G69" s="264"/>
      <c r="H69" s="258"/>
    </row>
    <row r="70" ht="30" customHeight="1" spans="1:8">
      <c r="A70" s="252">
        <v>68</v>
      </c>
      <c r="B70" s="261" t="s">
        <v>344</v>
      </c>
      <c r="C70" s="254">
        <v>10</v>
      </c>
      <c r="D70" s="255" t="s">
        <v>212</v>
      </c>
      <c r="E70" s="256"/>
      <c r="F70" s="256"/>
      <c r="G70" s="264" t="s">
        <v>345</v>
      </c>
      <c r="H70" s="258"/>
    </row>
    <row r="71" ht="30" customHeight="1" spans="1:8">
      <c r="A71" s="252">
        <v>69</v>
      </c>
      <c r="B71" s="253" t="s">
        <v>346</v>
      </c>
      <c r="C71" s="254">
        <v>10</v>
      </c>
      <c r="D71" s="255" t="s">
        <v>347</v>
      </c>
      <c r="E71" s="256"/>
      <c r="F71" s="256"/>
      <c r="G71" s="259" t="s">
        <v>348</v>
      </c>
      <c r="H71" s="258"/>
    </row>
    <row r="72" ht="30" customHeight="1" spans="1:8">
      <c r="A72" s="252">
        <v>70</v>
      </c>
      <c r="B72" s="253" t="s">
        <v>349</v>
      </c>
      <c r="C72" s="254">
        <v>5</v>
      </c>
      <c r="D72" s="255" t="s">
        <v>350</v>
      </c>
      <c r="E72" s="256"/>
      <c r="F72" s="256"/>
      <c r="G72" s="257" t="s">
        <v>351</v>
      </c>
      <c r="H72" s="258"/>
    </row>
    <row r="73" ht="30" customHeight="1" spans="1:8">
      <c r="A73" s="252">
        <v>71</v>
      </c>
      <c r="B73" s="253" t="s">
        <v>352</v>
      </c>
      <c r="C73" s="254">
        <v>5</v>
      </c>
      <c r="D73" s="255" t="s">
        <v>350</v>
      </c>
      <c r="E73" s="256"/>
      <c r="F73" s="256"/>
      <c r="G73" s="257" t="s">
        <v>353</v>
      </c>
      <c r="H73" s="258"/>
    </row>
    <row r="74" ht="30" customHeight="1" spans="1:8">
      <c r="A74" s="252">
        <v>72</v>
      </c>
      <c r="B74" s="253" t="s">
        <v>354</v>
      </c>
      <c r="C74" s="254">
        <v>5</v>
      </c>
      <c r="D74" s="255" t="s">
        <v>212</v>
      </c>
      <c r="E74" s="256"/>
      <c r="F74" s="256"/>
      <c r="G74" s="257" t="s">
        <v>355</v>
      </c>
      <c r="H74" s="258"/>
    </row>
    <row r="75" ht="30" customHeight="1" spans="1:8">
      <c r="A75" s="252">
        <v>73</v>
      </c>
      <c r="B75" s="253" t="s">
        <v>356</v>
      </c>
      <c r="C75" s="254">
        <v>3</v>
      </c>
      <c r="D75" s="255" t="s">
        <v>212</v>
      </c>
      <c r="E75" s="256"/>
      <c r="F75" s="256"/>
      <c r="G75" s="257" t="s">
        <v>357</v>
      </c>
      <c r="H75" s="258"/>
    </row>
    <row r="76" ht="30" customHeight="1" spans="1:8">
      <c r="A76" s="252">
        <v>74</v>
      </c>
      <c r="B76" s="253" t="s">
        <v>358</v>
      </c>
      <c r="C76" s="254">
        <v>5</v>
      </c>
      <c r="D76" s="255" t="s">
        <v>217</v>
      </c>
      <c r="E76" s="256"/>
      <c r="F76" s="256"/>
      <c r="G76" s="257" t="s">
        <v>359</v>
      </c>
      <c r="H76" s="258"/>
    </row>
    <row r="77" ht="30" customHeight="1" spans="1:8">
      <c r="A77" s="252">
        <v>75</v>
      </c>
      <c r="B77" s="253" t="s">
        <v>360</v>
      </c>
      <c r="C77" s="254">
        <v>5</v>
      </c>
      <c r="D77" s="255" t="s">
        <v>217</v>
      </c>
      <c r="E77" s="256"/>
      <c r="F77" s="256"/>
      <c r="G77" s="257" t="s">
        <v>361</v>
      </c>
      <c r="H77" s="258"/>
    </row>
    <row r="78" ht="30" customHeight="1" spans="1:8">
      <c r="A78" s="252">
        <v>76</v>
      </c>
      <c r="B78" s="253" t="s">
        <v>362</v>
      </c>
      <c r="C78" s="254">
        <v>2</v>
      </c>
      <c r="D78" s="255" t="s">
        <v>217</v>
      </c>
      <c r="E78" s="256"/>
      <c r="F78" s="256"/>
      <c r="G78" s="257" t="s">
        <v>363</v>
      </c>
      <c r="H78" s="258"/>
    </row>
    <row r="79" ht="30" customHeight="1" spans="1:8">
      <c r="A79" s="252">
        <v>77</v>
      </c>
      <c r="B79" s="253" t="s">
        <v>364</v>
      </c>
      <c r="C79" s="254">
        <v>300</v>
      </c>
      <c r="D79" s="255" t="s">
        <v>311</v>
      </c>
      <c r="E79" s="256"/>
      <c r="F79" s="256"/>
      <c r="G79" s="257"/>
      <c r="H79" s="258"/>
    </row>
    <row r="80" ht="30" customHeight="1" spans="1:8">
      <c r="A80" s="252">
        <v>78</v>
      </c>
      <c r="B80" s="265" t="s">
        <v>365</v>
      </c>
      <c r="C80" s="254">
        <v>30</v>
      </c>
      <c r="D80" s="254" t="s">
        <v>366</v>
      </c>
      <c r="E80" s="256"/>
      <c r="F80" s="256"/>
      <c r="G80" s="257"/>
      <c r="H80" s="258"/>
    </row>
    <row r="81" ht="30" customHeight="1" spans="1:8">
      <c r="A81" s="252">
        <v>79</v>
      </c>
      <c r="B81" s="265" t="s">
        <v>367</v>
      </c>
      <c r="C81" s="254">
        <v>20</v>
      </c>
      <c r="D81" s="254" t="s">
        <v>300</v>
      </c>
      <c r="E81" s="256"/>
      <c r="F81" s="256"/>
      <c r="G81" s="257"/>
      <c r="H81" s="258"/>
    </row>
    <row r="82" ht="30" customHeight="1" spans="1:8">
      <c r="A82" s="252">
        <v>80</v>
      </c>
      <c r="B82" s="250" t="s">
        <v>368</v>
      </c>
      <c r="C82" s="249">
        <v>20</v>
      </c>
      <c r="D82" s="249" t="s">
        <v>212</v>
      </c>
      <c r="E82" s="266"/>
      <c r="F82" s="256"/>
      <c r="G82" s="257"/>
      <c r="H82" s="258"/>
    </row>
    <row r="83" ht="30" customHeight="1" spans="1:8">
      <c r="A83" s="252">
        <v>81</v>
      </c>
      <c r="B83" s="250" t="s">
        <v>369</v>
      </c>
      <c r="C83" s="249">
        <v>40</v>
      </c>
      <c r="D83" s="249" t="s">
        <v>212</v>
      </c>
      <c r="E83" s="266"/>
      <c r="F83" s="256"/>
      <c r="G83" s="257"/>
      <c r="H83" s="258"/>
    </row>
    <row r="84" ht="30" customHeight="1" spans="1:8">
      <c r="A84" s="252">
        <v>82</v>
      </c>
      <c r="B84" s="250" t="s">
        <v>370</v>
      </c>
      <c r="C84" s="249">
        <v>6</v>
      </c>
      <c r="D84" s="249" t="s">
        <v>306</v>
      </c>
      <c r="E84" s="266"/>
      <c r="F84" s="256"/>
      <c r="G84" s="257"/>
      <c r="H84" s="258"/>
    </row>
    <row r="85" ht="30" customHeight="1" spans="1:8">
      <c r="A85" s="252">
        <v>83</v>
      </c>
      <c r="B85" s="250" t="s">
        <v>371</v>
      </c>
      <c r="C85" s="249">
        <v>5</v>
      </c>
      <c r="D85" s="249" t="s">
        <v>306</v>
      </c>
      <c r="E85" s="266"/>
      <c r="F85" s="256"/>
      <c r="G85" s="257"/>
      <c r="H85" s="258"/>
    </row>
    <row r="86" ht="30" customHeight="1" spans="1:8">
      <c r="A86" s="252">
        <v>84</v>
      </c>
      <c r="B86" s="250" t="s">
        <v>372</v>
      </c>
      <c r="C86" s="249">
        <v>3</v>
      </c>
      <c r="D86" s="249" t="s">
        <v>212</v>
      </c>
      <c r="E86" s="266"/>
      <c r="F86" s="256"/>
      <c r="G86" s="257"/>
      <c r="H86" s="258"/>
    </row>
    <row r="87" ht="30" customHeight="1" spans="1:8">
      <c r="A87" s="252">
        <v>85</v>
      </c>
      <c r="B87" s="250" t="s">
        <v>373</v>
      </c>
      <c r="C87" s="249">
        <v>55</v>
      </c>
      <c r="D87" s="249" t="s">
        <v>374</v>
      </c>
      <c r="E87" s="266"/>
      <c r="F87" s="256"/>
      <c r="G87" s="257"/>
      <c r="H87" s="258"/>
    </row>
    <row r="88" ht="30" customHeight="1" spans="1:8">
      <c r="A88" s="252">
        <v>86</v>
      </c>
      <c r="B88" s="250" t="s">
        <v>375</v>
      </c>
      <c r="C88" s="249">
        <v>20</v>
      </c>
      <c r="D88" s="249" t="s">
        <v>376</v>
      </c>
      <c r="E88" s="266"/>
      <c r="F88" s="256"/>
      <c r="G88" s="257"/>
      <c r="H88" s="258"/>
    </row>
    <row r="89" ht="30" customHeight="1" spans="1:8">
      <c r="A89" s="252">
        <v>87</v>
      </c>
      <c r="B89" s="250" t="s">
        <v>377</v>
      </c>
      <c r="C89" s="249">
        <v>10</v>
      </c>
      <c r="D89" s="249" t="s">
        <v>376</v>
      </c>
      <c r="E89" s="266"/>
      <c r="F89" s="256"/>
      <c r="G89" s="257"/>
      <c r="H89" s="258"/>
    </row>
    <row r="90" ht="30" customHeight="1" spans="1:8">
      <c r="A90" s="252">
        <v>88</v>
      </c>
      <c r="B90" s="250" t="s">
        <v>378</v>
      </c>
      <c r="C90" s="249">
        <v>100</v>
      </c>
      <c r="D90" s="249" t="s">
        <v>217</v>
      </c>
      <c r="E90" s="266"/>
      <c r="F90" s="256"/>
      <c r="G90" s="257"/>
      <c r="H90" s="258"/>
    </row>
    <row r="91" ht="30" customHeight="1" spans="1:8">
      <c r="A91" s="252">
        <v>89</v>
      </c>
      <c r="B91" s="250" t="s">
        <v>379</v>
      </c>
      <c r="C91" s="249">
        <v>20</v>
      </c>
      <c r="D91" s="249" t="s">
        <v>212</v>
      </c>
      <c r="E91" s="266"/>
      <c r="F91" s="256"/>
      <c r="G91" s="257"/>
      <c r="H91" s="258"/>
    </row>
    <row r="92" ht="30" customHeight="1" spans="1:8">
      <c r="A92" s="252">
        <v>90</v>
      </c>
      <c r="B92" s="250" t="s">
        <v>380</v>
      </c>
      <c r="C92" s="249">
        <v>30</v>
      </c>
      <c r="D92" s="249" t="s">
        <v>212</v>
      </c>
      <c r="E92" s="266"/>
      <c r="F92" s="256"/>
      <c r="G92" s="257"/>
      <c r="H92" s="258"/>
    </row>
    <row r="93" ht="30" customHeight="1" spans="1:8">
      <c r="A93" s="252">
        <v>91</v>
      </c>
      <c r="B93" s="250">
        <v>6603</v>
      </c>
      <c r="C93" s="249">
        <v>20</v>
      </c>
      <c r="D93" s="249" t="s">
        <v>212</v>
      </c>
      <c r="E93" s="266"/>
      <c r="F93" s="256"/>
      <c r="G93" s="257"/>
      <c r="H93" s="258"/>
    </row>
    <row r="94" ht="30" customHeight="1" spans="1:8">
      <c r="A94" s="252">
        <v>92</v>
      </c>
      <c r="B94" s="250">
        <v>6606</v>
      </c>
      <c r="C94" s="249">
        <v>20</v>
      </c>
      <c r="D94" s="249" t="s">
        <v>212</v>
      </c>
      <c r="E94" s="266"/>
      <c r="F94" s="256"/>
      <c r="G94" s="257"/>
      <c r="H94" s="258"/>
    </row>
    <row r="95" ht="30" customHeight="1" spans="1:8">
      <c r="A95" s="252">
        <v>93</v>
      </c>
      <c r="B95" s="250" t="s">
        <v>381</v>
      </c>
      <c r="C95" s="249">
        <v>20</v>
      </c>
      <c r="D95" s="249" t="s">
        <v>212</v>
      </c>
      <c r="E95" s="266"/>
      <c r="F95" s="256"/>
      <c r="G95" s="257"/>
      <c r="H95" s="258"/>
    </row>
    <row r="96" ht="30" customHeight="1" spans="1:8">
      <c r="A96" s="252">
        <v>94</v>
      </c>
      <c r="B96" s="250" t="s">
        <v>382</v>
      </c>
      <c r="C96" s="267">
        <v>10</v>
      </c>
      <c r="D96" s="249" t="s">
        <v>374</v>
      </c>
      <c r="E96" s="266"/>
      <c r="F96" s="256"/>
      <c r="G96" s="257"/>
      <c r="H96" s="258"/>
    </row>
    <row r="97" ht="30" customHeight="1" spans="1:8">
      <c r="A97" s="252">
        <v>95</v>
      </c>
      <c r="B97" s="265" t="s">
        <v>383</v>
      </c>
      <c r="C97" s="254">
        <v>20</v>
      </c>
      <c r="D97" s="254" t="s">
        <v>303</v>
      </c>
      <c r="E97" s="256"/>
      <c r="F97" s="256"/>
      <c r="G97" s="257" t="s">
        <v>384</v>
      </c>
      <c r="H97" s="258"/>
    </row>
    <row r="98" ht="30" customHeight="1" spans="1:8">
      <c r="A98" s="252">
        <v>96</v>
      </c>
      <c r="B98" s="265" t="s">
        <v>385</v>
      </c>
      <c r="C98" s="254">
        <v>20</v>
      </c>
      <c r="D98" s="254" t="s">
        <v>303</v>
      </c>
      <c r="E98" s="256"/>
      <c r="F98" s="256"/>
      <c r="G98" s="259" t="s">
        <v>384</v>
      </c>
      <c r="H98" s="258"/>
    </row>
    <row r="99" ht="30" customHeight="1" spans="1:8">
      <c r="A99" s="252">
        <v>97</v>
      </c>
      <c r="B99" s="265" t="s">
        <v>386</v>
      </c>
      <c r="C99" s="254">
        <v>30</v>
      </c>
      <c r="D99" s="254" t="s">
        <v>311</v>
      </c>
      <c r="E99" s="256"/>
      <c r="F99" s="256"/>
      <c r="G99" s="259" t="s">
        <v>384</v>
      </c>
      <c r="H99" s="258"/>
    </row>
    <row r="100" ht="30" customHeight="1" spans="1:8">
      <c r="A100" s="252">
        <v>98</v>
      </c>
      <c r="B100" s="265" t="s">
        <v>387</v>
      </c>
      <c r="C100" s="255">
        <v>30</v>
      </c>
      <c r="D100" s="254" t="s">
        <v>311</v>
      </c>
      <c r="E100" s="256"/>
      <c r="F100" s="256"/>
      <c r="G100" s="259" t="s">
        <v>388</v>
      </c>
      <c r="H100" s="258"/>
    </row>
    <row r="101" ht="30" customHeight="1" spans="1:8">
      <c r="A101" s="252">
        <v>99</v>
      </c>
      <c r="B101" s="265" t="s">
        <v>389</v>
      </c>
      <c r="C101" s="255">
        <v>200</v>
      </c>
      <c r="D101" s="254" t="s">
        <v>212</v>
      </c>
      <c r="E101" s="256"/>
      <c r="F101" s="256"/>
      <c r="G101" s="259"/>
      <c r="H101" s="258"/>
    </row>
    <row r="102" ht="30" customHeight="1" spans="1:8">
      <c r="A102" s="252">
        <v>100</v>
      </c>
      <c r="B102" s="265" t="s">
        <v>390</v>
      </c>
      <c r="C102" s="255">
        <v>200</v>
      </c>
      <c r="D102" s="254" t="s">
        <v>212</v>
      </c>
      <c r="E102" s="256"/>
      <c r="F102" s="256"/>
      <c r="G102" s="259"/>
      <c r="H102" s="258"/>
    </row>
    <row r="103" ht="30" customHeight="1" spans="1:8">
      <c r="A103" s="252">
        <v>101</v>
      </c>
      <c r="B103" s="265" t="s">
        <v>391</v>
      </c>
      <c r="C103" s="255">
        <v>200</v>
      </c>
      <c r="D103" s="255" t="s">
        <v>212</v>
      </c>
      <c r="E103" s="256"/>
      <c r="F103" s="256"/>
      <c r="G103" s="259" t="s">
        <v>392</v>
      </c>
      <c r="H103" s="258"/>
    </row>
    <row r="104" ht="30" customHeight="1" spans="1:8">
      <c r="A104" s="252">
        <v>102</v>
      </c>
      <c r="B104" s="253" t="s">
        <v>393</v>
      </c>
      <c r="C104" s="255">
        <v>20</v>
      </c>
      <c r="D104" s="255" t="s">
        <v>212</v>
      </c>
      <c r="E104" s="256"/>
      <c r="F104" s="256"/>
      <c r="G104" s="260"/>
      <c r="H104" s="258"/>
    </row>
    <row r="105" ht="30" customHeight="1" spans="1:8">
      <c r="A105" s="252">
        <v>103</v>
      </c>
      <c r="B105" s="253" t="s">
        <v>394</v>
      </c>
      <c r="C105" s="254">
        <v>5</v>
      </c>
      <c r="D105" s="255" t="s">
        <v>217</v>
      </c>
      <c r="E105" s="256"/>
      <c r="F105" s="256"/>
      <c r="G105" s="257"/>
      <c r="H105" s="258"/>
    </row>
    <row r="106" ht="30" customHeight="1" spans="1:8">
      <c r="A106" s="252">
        <v>104</v>
      </c>
      <c r="B106" s="253" t="s">
        <v>395</v>
      </c>
      <c r="C106" s="254">
        <v>5</v>
      </c>
      <c r="D106" s="255" t="s">
        <v>217</v>
      </c>
      <c r="E106" s="256"/>
      <c r="F106" s="256"/>
      <c r="G106" s="257"/>
      <c r="H106" s="258"/>
    </row>
    <row r="107" ht="30" customHeight="1" spans="1:8">
      <c r="A107" s="252">
        <v>105</v>
      </c>
      <c r="B107" s="253" t="s">
        <v>396</v>
      </c>
      <c r="C107" s="254">
        <v>10</v>
      </c>
      <c r="D107" s="255" t="s">
        <v>212</v>
      </c>
      <c r="E107" s="255"/>
      <c r="F107" s="256"/>
      <c r="G107" s="257"/>
      <c r="H107" s="258"/>
    </row>
    <row r="108" ht="30" customHeight="1" spans="1:8">
      <c r="A108" s="252">
        <v>106</v>
      </c>
      <c r="B108" s="253" t="s">
        <v>397</v>
      </c>
      <c r="C108" s="254">
        <v>50</v>
      </c>
      <c r="D108" s="255" t="s">
        <v>212</v>
      </c>
      <c r="E108" s="255"/>
      <c r="F108" s="256"/>
      <c r="G108" s="257"/>
      <c r="H108" s="258"/>
    </row>
    <row r="109" ht="30" customHeight="1" spans="1:8">
      <c r="A109" s="252">
        <v>107</v>
      </c>
      <c r="B109" s="253" t="s">
        <v>398</v>
      </c>
      <c r="C109" s="254">
        <v>10</v>
      </c>
      <c r="D109" s="255" t="s">
        <v>212</v>
      </c>
      <c r="E109" s="255"/>
      <c r="F109" s="256"/>
      <c r="G109" s="257"/>
      <c r="H109" s="258"/>
    </row>
    <row r="110" ht="30" customHeight="1" spans="1:8">
      <c r="A110" s="252">
        <v>108</v>
      </c>
      <c r="B110" s="253" t="s">
        <v>399</v>
      </c>
      <c r="C110" s="254">
        <v>10</v>
      </c>
      <c r="D110" s="255" t="s">
        <v>212</v>
      </c>
      <c r="E110" s="255"/>
      <c r="F110" s="256"/>
      <c r="G110" s="257"/>
      <c r="H110" s="258"/>
    </row>
    <row r="111" ht="30" customHeight="1" spans="1:8">
      <c r="A111" s="252">
        <v>109</v>
      </c>
      <c r="B111" s="253" t="s">
        <v>400</v>
      </c>
      <c r="C111" s="254">
        <v>2</v>
      </c>
      <c r="D111" s="255" t="s">
        <v>320</v>
      </c>
      <c r="E111" s="255"/>
      <c r="F111" s="256"/>
      <c r="G111" s="257"/>
      <c r="H111" s="258"/>
    </row>
    <row r="112" ht="30" customHeight="1" spans="1:8">
      <c r="A112" s="252">
        <v>110</v>
      </c>
      <c r="B112" s="253" t="s">
        <v>401</v>
      </c>
      <c r="C112" s="254">
        <v>1</v>
      </c>
      <c r="D112" s="255" t="s">
        <v>320</v>
      </c>
      <c r="E112" s="255"/>
      <c r="F112" s="256"/>
      <c r="G112" s="257"/>
      <c r="H112" s="258"/>
    </row>
    <row r="113" ht="30" customHeight="1" spans="1:8">
      <c r="A113" s="252">
        <v>111</v>
      </c>
      <c r="B113" s="253" t="s">
        <v>402</v>
      </c>
      <c r="C113" s="254">
        <v>10</v>
      </c>
      <c r="D113" s="255" t="s">
        <v>212</v>
      </c>
      <c r="E113" s="255"/>
      <c r="F113" s="256"/>
      <c r="G113" s="257"/>
      <c r="H113" s="258"/>
    </row>
    <row r="114" ht="30" customHeight="1" spans="1:8">
      <c r="A114" s="252">
        <v>112</v>
      </c>
      <c r="B114" s="253" t="s">
        <v>403</v>
      </c>
      <c r="C114" s="254">
        <v>100</v>
      </c>
      <c r="D114" s="255" t="s">
        <v>374</v>
      </c>
      <c r="E114" s="255"/>
      <c r="F114" s="256"/>
      <c r="G114" s="257"/>
      <c r="H114" s="258"/>
    </row>
    <row r="115" ht="30" customHeight="1" spans="1:8">
      <c r="A115" s="252">
        <v>113</v>
      </c>
      <c r="B115" s="253" t="s">
        <v>404</v>
      </c>
      <c r="C115" s="254">
        <v>2</v>
      </c>
      <c r="D115" s="255" t="s">
        <v>212</v>
      </c>
      <c r="E115" s="255"/>
      <c r="F115" s="256"/>
      <c r="G115" s="257"/>
      <c r="H115" s="258"/>
    </row>
    <row r="116" ht="30" customHeight="1" spans="1:8">
      <c r="A116" s="252">
        <v>114</v>
      </c>
      <c r="B116" s="253" t="s">
        <v>405</v>
      </c>
      <c r="C116" s="254">
        <v>2</v>
      </c>
      <c r="D116" s="255" t="s">
        <v>212</v>
      </c>
      <c r="E116" s="255"/>
      <c r="F116" s="256"/>
      <c r="G116" s="257"/>
      <c r="H116" s="258"/>
    </row>
    <row r="117" ht="30" customHeight="1" spans="1:8">
      <c r="A117" s="252">
        <v>115</v>
      </c>
      <c r="B117" s="253" t="s">
        <v>406</v>
      </c>
      <c r="C117" s="254">
        <v>40</v>
      </c>
      <c r="D117" s="255" t="s">
        <v>407</v>
      </c>
      <c r="E117" s="255"/>
      <c r="F117" s="256"/>
      <c r="G117" s="257"/>
      <c r="H117" s="258"/>
    </row>
    <row r="118" ht="30" customHeight="1" spans="1:8">
      <c r="A118" s="252">
        <v>116</v>
      </c>
      <c r="B118" s="253" t="s">
        <v>408</v>
      </c>
      <c r="C118" s="254">
        <v>4</v>
      </c>
      <c r="D118" s="255" t="s">
        <v>407</v>
      </c>
      <c r="E118" s="255"/>
      <c r="F118" s="256"/>
      <c r="G118" s="257"/>
      <c r="H118" s="258"/>
    </row>
    <row r="119" ht="30" customHeight="1" spans="1:8">
      <c r="A119" s="252">
        <v>117</v>
      </c>
      <c r="B119" s="253" t="s">
        <v>409</v>
      </c>
      <c r="C119" s="254">
        <v>4</v>
      </c>
      <c r="D119" s="255" t="s">
        <v>410</v>
      </c>
      <c r="E119" s="255"/>
      <c r="F119" s="256"/>
      <c r="G119" s="257"/>
      <c r="H119" s="258"/>
    </row>
    <row r="120" ht="30" customHeight="1" spans="1:8">
      <c r="A120" s="252">
        <v>118</v>
      </c>
      <c r="B120" s="253" t="s">
        <v>411</v>
      </c>
      <c r="C120" s="254">
        <v>10</v>
      </c>
      <c r="D120" s="255" t="s">
        <v>217</v>
      </c>
      <c r="E120" s="255"/>
      <c r="F120" s="256"/>
      <c r="G120" s="257"/>
      <c r="H120" s="258"/>
    </row>
    <row r="121" ht="30" customHeight="1" spans="1:8">
      <c r="A121" s="252">
        <v>119</v>
      </c>
      <c r="B121" s="253" t="s">
        <v>412</v>
      </c>
      <c r="C121" s="254">
        <v>100</v>
      </c>
      <c r="D121" s="255" t="s">
        <v>374</v>
      </c>
      <c r="E121" s="255"/>
      <c r="F121" s="256"/>
      <c r="G121" s="257"/>
      <c r="H121" s="258"/>
    </row>
    <row r="122" ht="30" customHeight="1" spans="1:8">
      <c r="A122" s="252">
        <v>120</v>
      </c>
      <c r="B122" s="253" t="s">
        <v>413</v>
      </c>
      <c r="C122" s="254">
        <v>5</v>
      </c>
      <c r="D122" s="255" t="s">
        <v>410</v>
      </c>
      <c r="E122" s="255"/>
      <c r="F122" s="256"/>
      <c r="G122" s="257"/>
      <c r="H122" s="258"/>
    </row>
    <row r="123" ht="30" customHeight="1" spans="1:8">
      <c r="A123" s="252">
        <v>121</v>
      </c>
      <c r="B123" s="253" t="s">
        <v>414</v>
      </c>
      <c r="C123" s="254">
        <v>5</v>
      </c>
      <c r="D123" s="255" t="s">
        <v>410</v>
      </c>
      <c r="E123" s="255"/>
      <c r="F123" s="256"/>
      <c r="G123" s="257"/>
      <c r="H123" s="258"/>
    </row>
    <row r="124" ht="30" customHeight="1" spans="1:8">
      <c r="A124" s="252">
        <v>122</v>
      </c>
      <c r="B124" s="253" t="s">
        <v>415</v>
      </c>
      <c r="C124" s="254">
        <v>30</v>
      </c>
      <c r="D124" s="255" t="s">
        <v>217</v>
      </c>
      <c r="E124" s="256"/>
      <c r="F124" s="256"/>
      <c r="G124" s="257"/>
      <c r="H124" s="258"/>
    </row>
    <row r="125" ht="30" customHeight="1" spans="1:8">
      <c r="A125" s="252">
        <v>123</v>
      </c>
      <c r="B125" s="253" t="s">
        <v>416</v>
      </c>
      <c r="C125" s="254">
        <v>12</v>
      </c>
      <c r="D125" s="255" t="s">
        <v>212</v>
      </c>
      <c r="E125" s="268"/>
      <c r="F125" s="256"/>
      <c r="G125" s="269"/>
      <c r="H125" s="270"/>
    </row>
    <row r="126" ht="30" customHeight="1" spans="1:8">
      <c r="A126" s="252">
        <v>124</v>
      </c>
      <c r="B126" s="253" t="s">
        <v>417</v>
      </c>
      <c r="C126" s="254">
        <v>8</v>
      </c>
      <c r="D126" s="255" t="s">
        <v>212</v>
      </c>
      <c r="E126" s="268"/>
      <c r="F126" s="256"/>
      <c r="G126" s="269"/>
      <c r="H126" s="270"/>
    </row>
    <row r="127" ht="27" customHeight="1" spans="1:8">
      <c r="A127" s="252"/>
      <c r="B127" s="253" t="s">
        <v>418</v>
      </c>
      <c r="C127" s="254"/>
      <c r="D127" s="255"/>
      <c r="E127" s="268"/>
      <c r="F127" s="256"/>
      <c r="G127" s="269"/>
      <c r="H127" s="270"/>
    </row>
    <row r="128" ht="30" customHeight="1" spans="1:8">
      <c r="A128" s="252"/>
      <c r="B128" s="271" t="s">
        <v>419</v>
      </c>
      <c r="C128" s="271">
        <v>1</v>
      </c>
      <c r="D128" s="272" t="s">
        <v>420</v>
      </c>
      <c r="E128" s="268"/>
      <c r="F128" s="268"/>
      <c r="G128" s="269"/>
      <c r="H128" s="270"/>
    </row>
    <row r="129" ht="28" customHeight="1" spans="1:8">
      <c r="A129" s="273"/>
      <c r="B129" s="271" t="s">
        <v>421</v>
      </c>
      <c r="C129" s="37">
        <v>1</v>
      </c>
      <c r="D129" s="272" t="s">
        <v>420</v>
      </c>
      <c r="E129" s="256"/>
      <c r="F129" s="256"/>
      <c r="G129" s="257"/>
      <c r="H129" s="258"/>
    </row>
    <row r="130" ht="28" customHeight="1" spans="1:8">
      <c r="A130" s="274"/>
      <c r="B130" s="271" t="s">
        <v>422</v>
      </c>
      <c r="C130" s="274"/>
      <c r="D130" s="274"/>
      <c r="E130" s="274"/>
      <c r="F130" s="275"/>
      <c r="G130" s="274"/>
      <c r="H130" s="274"/>
    </row>
    <row r="131" ht="28" customHeight="1" spans="1:8">
      <c r="A131" s="276"/>
      <c r="B131" s="271" t="s">
        <v>423</v>
      </c>
      <c r="C131" s="276"/>
      <c r="D131" s="276"/>
      <c r="E131" s="276"/>
      <c r="F131" s="275">
        <f>F129+F127</f>
        <v>0</v>
      </c>
      <c r="G131" s="276"/>
      <c r="H131" s="276"/>
    </row>
  </sheetData>
  <mergeCells count="1">
    <mergeCell ref="A1:H1"/>
  </mergeCells>
  <printOptions gridLines="1"/>
  <pageMargins left="0.751388888888889" right="0.751388888888889" top="1" bottom="1" header="0.5" footer="0.5"/>
  <pageSetup paperSize="9" orientation="portrait" horizontalDpi="600"/>
  <headerFooter>
    <oddFooter>&amp;C第 &amp;P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C17" sqref="C17"/>
    </sheetView>
  </sheetViews>
  <sheetFormatPr defaultColWidth="9" defaultRowHeight="15.6" outlineLevelCol="1"/>
  <cols>
    <col min="2" max="2" width="13.5" customWidth="1"/>
  </cols>
  <sheetData>
    <row r="1" spans="1:2">
      <c r="A1" t="s">
        <v>424</v>
      </c>
      <c r="B1" t="s">
        <v>425</v>
      </c>
    </row>
    <row r="2" spans="1:2">
      <c r="A2" s="233" t="s">
        <v>426</v>
      </c>
      <c r="B2" s="234">
        <v>13983383851</v>
      </c>
    </row>
    <row r="3" spans="1:2">
      <c r="A3" s="235" t="s">
        <v>427</v>
      </c>
      <c r="B3" s="236">
        <v>13608381183</v>
      </c>
    </row>
    <row r="4" spans="1:2">
      <c r="A4" s="235" t="s">
        <v>428</v>
      </c>
      <c r="B4" s="237">
        <v>13084444263</v>
      </c>
    </row>
    <row r="5" spans="1:2">
      <c r="A5" s="7" t="s">
        <v>429</v>
      </c>
      <c r="B5" s="234">
        <v>13983733607</v>
      </c>
    </row>
    <row r="6" spans="1:2">
      <c r="A6" s="238" t="s">
        <v>430</v>
      </c>
      <c r="B6" s="237">
        <v>13708389257</v>
      </c>
    </row>
    <row r="7" spans="1:2">
      <c r="A7" s="235" t="s">
        <v>431</v>
      </c>
      <c r="B7" s="237">
        <v>13883281321</v>
      </c>
    </row>
    <row r="8" spans="1:2">
      <c r="A8" s="7" t="s">
        <v>432</v>
      </c>
      <c r="B8" s="239">
        <v>15923592323</v>
      </c>
    </row>
    <row r="9" spans="1:2">
      <c r="A9" s="238" t="s">
        <v>433</v>
      </c>
      <c r="B9" s="240">
        <v>15927174690</v>
      </c>
    </row>
    <row r="10" spans="1:2">
      <c r="A10" s="233" t="s">
        <v>434</v>
      </c>
      <c r="B10" s="234">
        <v>13368076590</v>
      </c>
    </row>
    <row r="11" spans="1:2">
      <c r="A11" s="241" t="s">
        <v>435</v>
      </c>
      <c r="B11" s="234">
        <v>13883580708</v>
      </c>
    </row>
    <row r="12" spans="1:2">
      <c r="A12" s="242" t="s">
        <v>436</v>
      </c>
      <c r="B12" s="243">
        <v>13983272080</v>
      </c>
    </row>
    <row r="13" spans="1:2">
      <c r="A13" s="243" t="s">
        <v>437</v>
      </c>
      <c r="B13" s="234">
        <v>13068308524</v>
      </c>
    </row>
    <row r="14" spans="1:2">
      <c r="A14" s="98" t="s">
        <v>438</v>
      </c>
      <c r="B14" s="234">
        <v>13508305292</v>
      </c>
    </row>
    <row r="15" spans="1:2">
      <c r="A15" s="238" t="s">
        <v>439</v>
      </c>
      <c r="B15" s="240">
        <v>13883922393</v>
      </c>
    </row>
    <row r="16" spans="1:2">
      <c r="A16" s="244" t="s">
        <v>440</v>
      </c>
      <c r="B16" s="234">
        <v>13038309956</v>
      </c>
    </row>
    <row r="17" spans="1:2">
      <c r="A17" s="235" t="s">
        <v>441</v>
      </c>
      <c r="B17" s="237">
        <v>13984393203</v>
      </c>
    </row>
    <row r="18" spans="1:2">
      <c r="A18" s="233" t="s">
        <v>442</v>
      </c>
      <c r="B18" s="234">
        <v>13608366850</v>
      </c>
    </row>
    <row r="19" spans="1:2">
      <c r="A19" s="238" t="s">
        <v>443</v>
      </c>
      <c r="B19" s="240">
        <v>13896095182</v>
      </c>
    </row>
    <row r="20" spans="1:2">
      <c r="A20" s="242" t="s">
        <v>444</v>
      </c>
      <c r="B20" s="234">
        <v>13312217124</v>
      </c>
    </row>
    <row r="21" spans="1:2">
      <c r="A21" s="235" t="s">
        <v>445</v>
      </c>
      <c r="B21" s="237">
        <v>13982649955</v>
      </c>
    </row>
    <row r="22" spans="1:2">
      <c r="A22" s="238" t="s">
        <v>446</v>
      </c>
      <c r="B22" s="237">
        <v>13037835083</v>
      </c>
    </row>
    <row r="23" spans="1:2">
      <c r="A23" s="233" t="s">
        <v>447</v>
      </c>
      <c r="B23" s="234">
        <v>13752977999</v>
      </c>
    </row>
    <row r="24" spans="1:2">
      <c r="A24" s="238" t="s">
        <v>448</v>
      </c>
      <c r="B24" s="236">
        <v>13883355398</v>
      </c>
    </row>
    <row r="25" spans="1:2">
      <c r="A25" s="238" t="s">
        <v>449</v>
      </c>
      <c r="B25" s="236">
        <v>13708389210</v>
      </c>
    </row>
    <row r="26" spans="1:2">
      <c r="A26" s="235" t="s">
        <v>450</v>
      </c>
      <c r="B26" s="237">
        <v>13983371008</v>
      </c>
    </row>
    <row r="27" spans="1:2">
      <c r="A27" s="241" t="s">
        <v>451</v>
      </c>
      <c r="B27" s="234">
        <v>13508391301</v>
      </c>
    </row>
  </sheetData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1"/>
  <sheetViews>
    <sheetView showGridLines="0" showZeros="0" view="pageBreakPreview" zoomScaleNormal="100" topLeftCell="A7" workbookViewId="0">
      <selection activeCell="G29" sqref="G29:I30"/>
    </sheetView>
  </sheetViews>
  <sheetFormatPr defaultColWidth="9" defaultRowHeight="12"/>
  <cols>
    <col min="1" max="1" width="2.375" style="11" customWidth="1"/>
    <col min="2" max="2" width="13.75" style="11" customWidth="1"/>
    <col min="3" max="3" width="8.125" style="11" customWidth="1"/>
    <col min="4" max="5" width="4.625" style="11" customWidth="1"/>
    <col min="6" max="6" width="2.375" style="11" customWidth="1"/>
    <col min="7" max="7" width="6.125" style="11" customWidth="1"/>
    <col min="8" max="8" width="5.5" style="11" customWidth="1"/>
    <col min="9" max="9" width="4.625" style="11" customWidth="1"/>
    <col min="10" max="10" width="2.5" style="11" customWidth="1"/>
    <col min="11" max="11" width="2" style="11" customWidth="1"/>
    <col min="12" max="12" width="8.25" style="11" customWidth="1"/>
    <col min="13" max="17" width="2.5" style="11" customWidth="1"/>
    <col min="18" max="18" width="7.75" style="11" customWidth="1"/>
    <col min="19" max="19" width="3.25" style="11" customWidth="1"/>
    <col min="20" max="20" width="8.625" style="11" customWidth="1"/>
    <col min="21" max="21" width="5.625" style="11" customWidth="1"/>
    <col min="22" max="23" width="9.25" style="12" hidden="1" customWidth="1"/>
    <col min="24" max="24" width="4.375" style="13" hidden="1" customWidth="1"/>
    <col min="25" max="25" width="7.25" style="11" hidden="1" customWidth="1"/>
    <col min="26" max="26" width="9" style="14"/>
    <col min="27" max="27" width="9" style="15"/>
    <col min="28" max="28" width="12" style="16" customWidth="1"/>
    <col min="29" max="29" width="9" style="17"/>
    <col min="30" max="35" width="9" style="14"/>
    <col min="36" max="16384" width="9" style="11"/>
  </cols>
  <sheetData>
    <row r="1" ht="14.25" customHeight="1" spans="1: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38"/>
      <c r="W1" s="138"/>
      <c r="X1" s="139"/>
      <c r="Y1" s="18"/>
    </row>
    <row r="2" s="4" customFormat="1" ht="63.75" customHeight="1" spans="1:35">
      <c r="A2" s="19" t="s">
        <v>452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40"/>
      <c r="W2" s="140"/>
      <c r="X2" s="141"/>
      <c r="Y2" s="19"/>
      <c r="Z2" s="193"/>
      <c r="AA2" s="194"/>
      <c r="AB2" s="195"/>
      <c r="AC2" s="196"/>
      <c r="AD2" s="193"/>
      <c r="AE2" s="193"/>
      <c r="AF2" s="193"/>
      <c r="AG2" s="193"/>
      <c r="AH2" s="193"/>
      <c r="AI2" s="193"/>
    </row>
    <row r="3" s="5" customFormat="1" ht="21" customHeight="1" spans="1:35">
      <c r="A3" s="20" t="s">
        <v>453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00"/>
      <c r="Q3" s="100"/>
      <c r="R3" s="98"/>
      <c r="S3" s="98"/>
      <c r="T3" s="98"/>
      <c r="U3" s="98"/>
      <c r="V3" s="142"/>
      <c r="W3" s="142"/>
      <c r="X3" s="143"/>
      <c r="Y3" s="98"/>
      <c r="Z3" s="197"/>
      <c r="AA3" s="198"/>
      <c r="AB3" s="199"/>
      <c r="AC3" s="200"/>
      <c r="AD3" s="197"/>
      <c r="AE3" s="197"/>
      <c r="AF3" s="197"/>
      <c r="AG3" s="197"/>
      <c r="AH3" s="197"/>
      <c r="AI3" s="197"/>
    </row>
    <row r="4" s="5" customFormat="1" ht="9.75" customHeight="1" spans="1: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00"/>
      <c r="Q4" s="100"/>
      <c r="R4" s="93"/>
      <c r="S4" s="93"/>
      <c r="T4" s="93"/>
      <c r="U4" s="93"/>
      <c r="V4" s="144"/>
      <c r="W4" s="144"/>
      <c r="X4" s="145"/>
      <c r="Y4" s="93"/>
      <c r="Z4" s="197"/>
      <c r="AA4" s="198"/>
      <c r="AB4" s="199"/>
      <c r="AC4" s="200"/>
      <c r="AD4" s="197"/>
      <c r="AE4" s="197"/>
      <c r="AF4" s="197"/>
      <c r="AG4" s="197"/>
      <c r="AH4" s="197"/>
      <c r="AI4" s="197"/>
    </row>
    <row r="5" s="6" customFormat="1" ht="13.5" customHeight="1" spans="1:35">
      <c r="A5" s="21" t="s">
        <v>454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01"/>
      <c r="N5" s="101"/>
      <c r="O5" s="101"/>
      <c r="P5" s="102"/>
      <c r="Q5" s="102"/>
      <c r="R5" s="93"/>
      <c r="S5" s="93"/>
      <c r="T5" s="93"/>
      <c r="U5" s="93"/>
      <c r="V5" s="144"/>
      <c r="W5" s="144"/>
      <c r="X5" s="145"/>
      <c r="Y5" s="93"/>
      <c r="Z5" s="201"/>
      <c r="AA5" s="202"/>
      <c r="AB5" s="203"/>
      <c r="AC5" s="204"/>
      <c r="AD5" s="201"/>
      <c r="AE5" s="201"/>
      <c r="AF5" s="201"/>
      <c r="AG5" s="201"/>
      <c r="AH5" s="201"/>
      <c r="AI5" s="201"/>
    </row>
    <row r="6" s="6" customFormat="1" ht="9.75" customHeight="1" spans="1:3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101"/>
      <c r="N6" s="101"/>
      <c r="O6" s="101"/>
      <c r="P6" s="101"/>
      <c r="Q6" s="101"/>
      <c r="R6" s="101"/>
      <c r="S6" s="101"/>
      <c r="T6" s="101"/>
      <c r="U6" s="101"/>
      <c r="V6" s="146"/>
      <c r="W6" s="146"/>
      <c r="X6" s="147"/>
      <c r="Y6" s="101"/>
      <c r="Z6" s="201"/>
      <c r="AA6" s="202"/>
      <c r="AB6" s="203"/>
      <c r="AC6" s="204"/>
      <c r="AD6" s="201"/>
      <c r="AE6" s="201"/>
      <c r="AF6" s="201"/>
      <c r="AG6" s="201"/>
      <c r="AH6" s="201"/>
      <c r="AI6" s="201"/>
    </row>
    <row r="7" s="6" customFormat="1" ht="11.25" customHeight="1" spans="1:35">
      <c r="A7" s="22"/>
      <c r="B7" s="22"/>
      <c r="C7" s="22"/>
      <c r="D7" s="22"/>
      <c r="E7" s="22"/>
      <c r="F7" s="22"/>
      <c r="G7" s="22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48"/>
      <c r="W7" s="148"/>
      <c r="X7" s="149"/>
      <c r="Y7" s="23"/>
      <c r="Z7" s="201"/>
      <c r="AA7" s="202"/>
      <c r="AB7" s="203"/>
      <c r="AC7" s="204"/>
      <c r="AD7" s="201"/>
      <c r="AE7" s="201"/>
      <c r="AF7" s="201"/>
      <c r="AG7" s="201"/>
      <c r="AH7" s="201"/>
      <c r="AI7" s="201"/>
    </row>
    <row r="8" s="6" customFormat="1" ht="4.5" customHeight="1" spans="1:3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/>
      <c r="U8" s="23"/>
      <c r="V8" s="148"/>
      <c r="X8" s="150"/>
      <c r="Z8" s="201"/>
      <c r="AA8" s="202"/>
      <c r="AB8" s="203"/>
      <c r="AC8" s="204"/>
      <c r="AD8" s="201"/>
      <c r="AE8" s="201"/>
      <c r="AF8" s="201"/>
      <c r="AG8" s="201"/>
      <c r="AH8" s="201"/>
      <c r="AI8" s="201"/>
    </row>
    <row r="9" s="6" customFormat="1" ht="24.75" customHeight="1" spans="1:35">
      <c r="A9" s="25"/>
      <c r="B9" s="26" t="s">
        <v>455</v>
      </c>
      <c r="C9" s="26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3"/>
      <c r="U9" s="23"/>
      <c r="V9" s="148"/>
      <c r="X9" s="150"/>
      <c r="Z9" s="201"/>
      <c r="AA9" s="202"/>
      <c r="AB9" s="203"/>
      <c r="AC9" s="204"/>
      <c r="AD9" s="201"/>
      <c r="AE9" s="201"/>
      <c r="AF9" s="201"/>
      <c r="AG9" s="201"/>
      <c r="AH9" s="201"/>
      <c r="AI9" s="201"/>
    </row>
    <row r="10" s="6" customFormat="1" ht="6" customHeight="1" spans="1:3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3"/>
      <c r="U10" s="23"/>
      <c r="V10" s="148"/>
      <c r="X10" s="150"/>
      <c r="Z10" s="201"/>
      <c r="AA10" s="202"/>
      <c r="AB10" s="203"/>
      <c r="AC10" s="204"/>
      <c r="AD10" s="201"/>
      <c r="AE10" s="201"/>
      <c r="AF10" s="201"/>
      <c r="AG10" s="201"/>
      <c r="AH10" s="201"/>
      <c r="AI10" s="201"/>
    </row>
    <row r="11" s="7" customFormat="1" ht="27" customHeight="1" spans="1:35">
      <c r="A11" s="28" t="s">
        <v>456</v>
      </c>
      <c r="B11" s="28"/>
      <c r="C11" s="29" t="s">
        <v>457</v>
      </c>
      <c r="D11" s="30"/>
      <c r="E11" s="30"/>
      <c r="F11" s="30"/>
      <c r="G11" s="31" t="s">
        <v>458</v>
      </c>
      <c r="H11" s="32" t="s">
        <v>459</v>
      </c>
      <c r="I11" s="40"/>
      <c r="J11" s="32" t="s">
        <v>460</v>
      </c>
      <c r="K11" s="30"/>
      <c r="L11" s="40"/>
      <c r="M11" s="32" t="s">
        <v>461</v>
      </c>
      <c r="N11" s="103"/>
      <c r="O11" s="103"/>
      <c r="P11" s="103"/>
      <c r="Q11" s="103"/>
      <c r="R11" s="103"/>
      <c r="S11" s="103"/>
      <c r="T11" s="151"/>
      <c r="U11" s="25"/>
      <c r="V11" s="152"/>
      <c r="X11" s="153"/>
      <c r="Z11" s="205"/>
      <c r="AA11" s="206"/>
      <c r="AB11" s="207"/>
      <c r="AC11" s="208"/>
      <c r="AD11" s="205"/>
      <c r="AE11" s="205"/>
      <c r="AF11" s="205"/>
      <c r="AG11" s="205"/>
      <c r="AH11" s="205"/>
      <c r="AI11" s="205"/>
    </row>
    <row r="12" s="7" customFormat="1" ht="17.25" customHeight="1" spans="1:35">
      <c r="A12" s="33" t="s">
        <v>0</v>
      </c>
      <c r="B12" s="34"/>
      <c r="C12" s="35" t="s">
        <v>462</v>
      </c>
      <c r="D12" s="36"/>
      <c r="E12" s="36"/>
      <c r="F12" s="36"/>
      <c r="G12" s="37">
        <v>1</v>
      </c>
      <c r="H12" s="38">
        <v>1.84</v>
      </c>
      <c r="I12" s="38"/>
      <c r="J12" s="104">
        <f t="shared" ref="J12:J17" si="0">G12*H12</f>
        <v>1.84</v>
      </c>
      <c r="K12" s="104"/>
      <c r="L12" s="104"/>
      <c r="M12" s="105" t="s">
        <v>463</v>
      </c>
      <c r="N12" s="106"/>
      <c r="O12" s="106"/>
      <c r="P12" s="106"/>
      <c r="Q12" s="106"/>
      <c r="R12" s="106"/>
      <c r="S12" s="106"/>
      <c r="T12" s="154"/>
      <c r="U12" s="108"/>
      <c r="V12" s="155"/>
      <c r="X12" s="153"/>
      <c r="Z12" s="205"/>
      <c r="AA12" s="206"/>
      <c r="AB12" s="207"/>
      <c r="AC12" s="208"/>
      <c r="AD12" s="205"/>
      <c r="AE12" s="205"/>
      <c r="AF12" s="205"/>
      <c r="AG12" s="205"/>
      <c r="AH12" s="205"/>
      <c r="AI12" s="205"/>
    </row>
    <row r="13" s="7" customFormat="1" ht="17.25" customHeight="1" spans="1:35">
      <c r="A13" s="33"/>
      <c r="B13" s="34"/>
      <c r="C13" s="35"/>
      <c r="D13" s="36"/>
      <c r="E13" s="36"/>
      <c r="F13" s="36"/>
      <c r="G13" s="37"/>
      <c r="H13" s="38"/>
      <c r="I13" s="38"/>
      <c r="J13" s="104">
        <f t="shared" si="0"/>
        <v>0</v>
      </c>
      <c r="K13" s="104"/>
      <c r="L13" s="104"/>
      <c r="M13" s="107"/>
      <c r="N13" s="108"/>
      <c r="O13" s="108"/>
      <c r="P13" s="108"/>
      <c r="Q13" s="108"/>
      <c r="R13" s="108"/>
      <c r="S13" s="108"/>
      <c r="T13" s="156"/>
      <c r="U13" s="108"/>
      <c r="V13" s="155"/>
      <c r="X13" s="153"/>
      <c r="Z13" s="205"/>
      <c r="AA13" s="206"/>
      <c r="AB13" s="207"/>
      <c r="AC13" s="208"/>
      <c r="AD13" s="205"/>
      <c r="AE13" s="205"/>
      <c r="AF13" s="205"/>
      <c r="AG13" s="205"/>
      <c r="AH13" s="205"/>
      <c r="AI13" s="205"/>
    </row>
    <row r="14" s="7" customFormat="1" ht="17.25" hidden="1" customHeight="1" spans="1:35">
      <c r="A14" s="33"/>
      <c r="B14" s="34"/>
      <c r="C14" s="35"/>
      <c r="D14" s="36"/>
      <c r="E14" s="36"/>
      <c r="F14" s="36"/>
      <c r="G14" s="37"/>
      <c r="H14" s="39"/>
      <c r="I14" s="109"/>
      <c r="J14" s="104">
        <f t="shared" si="0"/>
        <v>0</v>
      </c>
      <c r="K14" s="104"/>
      <c r="L14" s="104"/>
      <c r="M14" s="107"/>
      <c r="N14" s="108"/>
      <c r="O14" s="108"/>
      <c r="P14" s="108"/>
      <c r="Q14" s="108"/>
      <c r="R14" s="108"/>
      <c r="S14" s="108"/>
      <c r="T14" s="156"/>
      <c r="U14" s="108"/>
      <c r="V14" s="155"/>
      <c r="X14" s="153"/>
      <c r="Z14" s="205"/>
      <c r="AA14" s="206"/>
      <c r="AB14" s="207"/>
      <c r="AC14" s="208"/>
      <c r="AD14" s="205"/>
      <c r="AE14" s="205"/>
      <c r="AF14" s="205"/>
      <c r="AG14" s="205"/>
      <c r="AH14" s="205"/>
      <c r="AI14" s="205"/>
    </row>
    <row r="15" s="7" customFormat="1" ht="18" hidden="1" customHeight="1" spans="1:35">
      <c r="A15" s="33"/>
      <c r="B15" s="34"/>
      <c r="C15" s="35"/>
      <c r="D15" s="36"/>
      <c r="E15" s="36"/>
      <c r="F15" s="36"/>
      <c r="G15" s="37"/>
      <c r="H15" s="39"/>
      <c r="I15" s="109"/>
      <c r="J15" s="104"/>
      <c r="K15" s="104"/>
      <c r="L15" s="104"/>
      <c r="M15" s="107"/>
      <c r="N15" s="108"/>
      <c r="O15" s="108"/>
      <c r="P15" s="108"/>
      <c r="Q15" s="108"/>
      <c r="R15" s="108"/>
      <c r="S15" s="108"/>
      <c r="T15" s="156"/>
      <c r="U15" s="108"/>
      <c r="V15" s="155"/>
      <c r="X15" s="153"/>
      <c r="Z15" s="205"/>
      <c r="AA15" s="206"/>
      <c r="AB15" s="207"/>
      <c r="AC15" s="208"/>
      <c r="AD15" s="205"/>
      <c r="AE15" s="205"/>
      <c r="AF15" s="205"/>
      <c r="AG15" s="205"/>
      <c r="AH15" s="205"/>
      <c r="AI15" s="205"/>
    </row>
    <row r="16" s="7" customFormat="1" ht="15.75" hidden="1" customHeight="1" spans="1:35">
      <c r="A16" s="33"/>
      <c r="B16" s="34"/>
      <c r="C16" s="35"/>
      <c r="D16" s="36"/>
      <c r="E16" s="36"/>
      <c r="F16" s="36"/>
      <c r="G16" s="37"/>
      <c r="H16" s="39"/>
      <c r="I16" s="109"/>
      <c r="J16" s="104"/>
      <c r="K16" s="104"/>
      <c r="L16" s="104"/>
      <c r="M16" s="107"/>
      <c r="N16" s="108"/>
      <c r="O16" s="108"/>
      <c r="P16" s="108"/>
      <c r="Q16" s="108"/>
      <c r="R16" s="108"/>
      <c r="S16" s="108"/>
      <c r="T16" s="156"/>
      <c r="U16" s="108"/>
      <c r="V16" s="155"/>
      <c r="X16" s="153"/>
      <c r="Z16" s="205"/>
      <c r="AA16" s="206"/>
      <c r="AB16" s="207"/>
      <c r="AC16" s="208"/>
      <c r="AD16" s="205"/>
      <c r="AE16" s="205"/>
      <c r="AF16" s="205"/>
      <c r="AG16" s="205"/>
      <c r="AH16" s="205"/>
      <c r="AI16" s="205"/>
    </row>
    <row r="17" s="7" customFormat="1" ht="20.25" hidden="1" customHeight="1" spans="1:35">
      <c r="A17" s="33"/>
      <c r="B17" s="34"/>
      <c r="C17" s="35"/>
      <c r="D17" s="36"/>
      <c r="E17" s="36"/>
      <c r="F17" s="36"/>
      <c r="G17" s="37"/>
      <c r="H17" s="39"/>
      <c r="I17" s="109"/>
      <c r="J17" s="104"/>
      <c r="K17" s="104"/>
      <c r="L17" s="104"/>
      <c r="M17" s="107"/>
      <c r="N17" s="108"/>
      <c r="O17" s="108"/>
      <c r="P17" s="108"/>
      <c r="Q17" s="108"/>
      <c r="R17" s="108"/>
      <c r="S17" s="108"/>
      <c r="T17" s="156"/>
      <c r="U17" s="108"/>
      <c r="V17" s="155"/>
      <c r="X17" s="153"/>
      <c r="Z17" s="205"/>
      <c r="AA17" s="206"/>
      <c r="AB17" s="207"/>
      <c r="AC17" s="208"/>
      <c r="AD17" s="205"/>
      <c r="AE17" s="205"/>
      <c r="AF17" s="205"/>
      <c r="AG17" s="205"/>
      <c r="AH17" s="205"/>
      <c r="AI17" s="205"/>
    </row>
    <row r="18" s="7" customFormat="1" ht="18" hidden="1" customHeight="1" spans="1:35">
      <c r="A18" s="33"/>
      <c r="B18" s="34"/>
      <c r="C18" s="35"/>
      <c r="D18" s="36"/>
      <c r="E18" s="36"/>
      <c r="F18" s="36"/>
      <c r="G18" s="37"/>
      <c r="H18" s="39"/>
      <c r="I18" s="109"/>
      <c r="J18" s="104"/>
      <c r="K18" s="104"/>
      <c r="L18" s="104"/>
      <c r="M18" s="107"/>
      <c r="N18" s="108"/>
      <c r="O18" s="108"/>
      <c r="P18" s="108"/>
      <c r="Q18" s="108"/>
      <c r="R18" s="108"/>
      <c r="S18" s="108"/>
      <c r="T18" s="156"/>
      <c r="U18" s="108"/>
      <c r="V18" s="155"/>
      <c r="X18" s="153"/>
      <c r="Z18" s="205"/>
      <c r="AA18" s="206"/>
      <c r="AB18" s="207"/>
      <c r="AC18" s="208"/>
      <c r="AD18" s="205"/>
      <c r="AE18" s="205"/>
      <c r="AF18" s="205"/>
      <c r="AG18" s="205"/>
      <c r="AH18" s="205"/>
      <c r="AI18" s="205"/>
    </row>
    <row r="19" s="7" customFormat="1" ht="14.25" customHeight="1" spans="1:35">
      <c r="A19" s="29" t="s">
        <v>464</v>
      </c>
      <c r="B19" s="40"/>
      <c r="C19" s="41" t="s">
        <v>465</v>
      </c>
      <c r="D19" s="30"/>
      <c r="E19" s="30"/>
      <c r="F19" s="30"/>
      <c r="G19" s="28">
        <f>SUM(G12:G18)</f>
        <v>1</v>
      </c>
      <c r="H19" s="42" t="s">
        <v>465</v>
      </c>
      <c r="I19" s="110"/>
      <c r="J19" s="111">
        <f>SUM(J12:J18)</f>
        <v>1.84</v>
      </c>
      <c r="K19" s="111"/>
      <c r="L19" s="111"/>
      <c r="M19" s="112"/>
      <c r="N19" s="113"/>
      <c r="O19" s="113"/>
      <c r="P19" s="113"/>
      <c r="Q19" s="113"/>
      <c r="R19" s="113"/>
      <c r="S19" s="113"/>
      <c r="T19" s="157"/>
      <c r="U19" s="108"/>
      <c r="V19" s="155"/>
      <c r="X19" s="153"/>
      <c r="Z19" s="205"/>
      <c r="AA19" s="206"/>
      <c r="AB19" s="207"/>
      <c r="AC19" s="208"/>
      <c r="AD19" s="205"/>
      <c r="AE19" s="205"/>
      <c r="AF19" s="205"/>
      <c r="AG19" s="205"/>
      <c r="AH19" s="205"/>
      <c r="AI19" s="205"/>
    </row>
    <row r="20" s="7" customFormat="1" ht="14.25" customHeight="1" spans="1:35">
      <c r="A20" s="43" t="s">
        <v>466</v>
      </c>
      <c r="B20" s="44"/>
      <c r="C20" s="45">
        <f>J19*10000</f>
        <v>18400</v>
      </c>
      <c r="D20" s="46"/>
      <c r="E20" s="46"/>
      <c r="F20" s="46"/>
      <c r="G20" s="46"/>
      <c r="H20" s="46"/>
      <c r="I20" s="46"/>
      <c r="J20" s="46"/>
      <c r="K20" s="46"/>
      <c r="L20" s="46"/>
      <c r="M20" s="37" t="s">
        <v>467</v>
      </c>
      <c r="N20" s="37"/>
      <c r="O20" s="37"/>
      <c r="P20" s="37"/>
      <c r="Q20" s="37"/>
      <c r="R20" s="37"/>
      <c r="S20" s="37"/>
      <c r="T20" s="37"/>
      <c r="U20" s="93"/>
      <c r="V20" s="144"/>
      <c r="X20" s="153"/>
      <c r="Z20" s="205"/>
      <c r="AA20" s="206"/>
      <c r="AB20" s="207"/>
      <c r="AC20" s="208"/>
      <c r="AD20" s="205"/>
      <c r="AE20" s="205"/>
      <c r="AF20" s="205"/>
      <c r="AG20" s="205"/>
      <c r="AH20" s="205"/>
      <c r="AI20" s="205"/>
    </row>
    <row r="21" s="7" customFormat="1" customHeight="1" spans="1:3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158"/>
      <c r="U21" s="158"/>
      <c r="V21" s="159"/>
      <c r="X21" s="153"/>
      <c r="Z21" s="205"/>
      <c r="AA21" s="206"/>
      <c r="AB21" s="195"/>
      <c r="AC21" s="208"/>
      <c r="AD21" s="205"/>
      <c r="AE21" s="205"/>
      <c r="AF21" s="205"/>
      <c r="AG21" s="205"/>
      <c r="AH21" s="205"/>
      <c r="AI21" s="205"/>
    </row>
    <row r="22" s="7" customFormat="1" ht="21" customHeight="1" spans="1:35">
      <c r="A22" s="25"/>
      <c r="B22" s="26" t="s">
        <v>468</v>
      </c>
      <c r="C22" s="26"/>
      <c r="D22" s="26"/>
      <c r="E22" s="48"/>
      <c r="F22" s="48"/>
      <c r="G22" s="48"/>
      <c r="H22" s="48"/>
      <c r="I22" s="48"/>
      <c r="J22" s="114"/>
      <c r="K22" s="48"/>
      <c r="L22" s="26" t="s">
        <v>469</v>
      </c>
      <c r="M22" s="26"/>
      <c r="N22" s="26"/>
      <c r="O22" s="26"/>
      <c r="P22" s="26"/>
      <c r="Q22" s="26"/>
      <c r="R22" s="48"/>
      <c r="S22" s="48"/>
      <c r="V22" s="160"/>
      <c r="X22" s="153"/>
      <c r="Z22" s="205"/>
      <c r="AA22" s="206"/>
      <c r="AB22" s="195"/>
      <c r="AC22" s="208"/>
      <c r="AD22" s="205"/>
      <c r="AE22" s="205"/>
      <c r="AF22" s="205"/>
      <c r="AG22" s="205"/>
      <c r="AH22" s="205"/>
      <c r="AI22" s="205"/>
    </row>
    <row r="23" s="8" customFormat="1" ht="9" customHeight="1" spans="1:35">
      <c r="A23" s="49"/>
      <c r="B23" s="49"/>
      <c r="C23" s="49"/>
      <c r="D23" s="49"/>
      <c r="E23" s="50"/>
      <c r="F23" s="50"/>
      <c r="G23" s="50"/>
      <c r="H23" s="50"/>
      <c r="I23" s="50"/>
      <c r="J23" s="115"/>
      <c r="K23" s="50"/>
      <c r="L23" s="25"/>
      <c r="M23" s="25"/>
      <c r="N23" s="25"/>
      <c r="O23" s="25"/>
      <c r="P23" s="25"/>
      <c r="Q23" s="25"/>
      <c r="R23" s="50"/>
      <c r="S23" s="50"/>
      <c r="V23" s="161"/>
      <c r="X23" s="162"/>
      <c r="Z23" s="209"/>
      <c r="AA23" s="210"/>
      <c r="AB23" s="211"/>
      <c r="AC23" s="212"/>
      <c r="AD23" s="209"/>
      <c r="AE23" s="209"/>
      <c r="AF23" s="209"/>
      <c r="AG23" s="209"/>
      <c r="AH23" s="209"/>
      <c r="AI23" s="209"/>
    </row>
    <row r="24" s="9" customFormat="1" ht="17.25" customHeight="1" spans="1:35">
      <c r="A24" s="7"/>
      <c r="B24" s="51" t="s">
        <v>457</v>
      </c>
      <c r="C24" s="52"/>
      <c r="D24" s="53" t="str">
        <f>C12</f>
        <v>S9-63/10/0.4</v>
      </c>
      <c r="E24" s="54"/>
      <c r="F24" s="55"/>
      <c r="G24" s="53">
        <f>C13</f>
        <v>0</v>
      </c>
      <c r="H24" s="54"/>
      <c r="I24" s="55"/>
      <c r="J24" s="116"/>
      <c r="K24" s="7"/>
      <c r="L24" s="117" t="s">
        <v>470</v>
      </c>
      <c r="M24" s="117"/>
      <c r="N24" s="117"/>
      <c r="O24" s="117"/>
      <c r="P24" s="117"/>
      <c r="Q24" s="117"/>
      <c r="R24" s="117"/>
      <c r="S24" s="117"/>
      <c r="T24" s="117"/>
      <c r="U24" s="7"/>
      <c r="V24" s="160"/>
      <c r="X24" s="163"/>
      <c r="Z24" s="213"/>
      <c r="AA24" s="214"/>
      <c r="AB24" s="195"/>
      <c r="AC24" s="215"/>
      <c r="AD24" s="213"/>
      <c r="AE24" s="213"/>
      <c r="AF24" s="213"/>
      <c r="AG24" s="213"/>
      <c r="AH24" s="213"/>
      <c r="AI24" s="213"/>
    </row>
    <row r="25" s="9" customFormat="1" ht="17.25" customHeight="1" spans="1:35">
      <c r="A25" s="7"/>
      <c r="B25" s="56" t="s">
        <v>471</v>
      </c>
      <c r="C25" s="57"/>
      <c r="D25" s="58"/>
      <c r="E25" s="59"/>
      <c r="F25" s="60"/>
      <c r="G25" s="58"/>
      <c r="H25" s="59"/>
      <c r="I25" s="60"/>
      <c r="J25" s="116"/>
      <c r="K25" s="7"/>
      <c r="L25" s="117"/>
      <c r="M25" s="117"/>
      <c r="N25" s="117"/>
      <c r="O25" s="117"/>
      <c r="P25" s="117"/>
      <c r="Q25" s="117"/>
      <c r="R25" s="117"/>
      <c r="S25" s="117"/>
      <c r="T25" s="117"/>
      <c r="U25" s="7"/>
      <c r="V25" s="160"/>
      <c r="X25" s="163"/>
      <c r="Z25" s="213"/>
      <c r="AA25" s="214"/>
      <c r="AB25" s="195"/>
      <c r="AC25" s="215"/>
      <c r="AD25" s="213"/>
      <c r="AE25" s="213"/>
      <c r="AF25" s="213"/>
      <c r="AG25" s="213"/>
      <c r="AH25" s="213"/>
      <c r="AI25" s="213"/>
    </row>
    <row r="26" s="4" customFormat="1" ht="15.75" customHeight="1" spans="1:35">
      <c r="A26" s="7"/>
      <c r="B26" s="61" t="s">
        <v>472</v>
      </c>
      <c r="C26" s="62"/>
      <c r="D26" s="63" t="str">
        <f>MID(C12,FIND("-",C12)+IF(MID(C12,FIND("-",C12)+1,1)="M",3,1),FIND("/",C12)-(FIND("-",C12)+IF(MID(C12,FIND("-",C12)+1,1)="M",3,1)))</f>
        <v>63</v>
      </c>
      <c r="E26" s="64"/>
      <c r="F26" s="65"/>
      <c r="G26" s="66" t="e">
        <f>MID(C13,FIND("-",C13)+IF(MID(C13,FIND("-",C13)+1,1)="M",3,1),FIND("/",C13)-(FIND("-",C13)+IF(MID(C13,FIND("-",C13)+1,1)="M",3,1)))</f>
        <v>#VALUE!</v>
      </c>
      <c r="H26" s="67"/>
      <c r="I26" s="118"/>
      <c r="J26" s="116"/>
      <c r="K26" s="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64"/>
      <c r="X26" s="165"/>
      <c r="Z26" s="193"/>
      <c r="AA26" s="194"/>
      <c r="AB26" s="195"/>
      <c r="AC26" s="196"/>
      <c r="AD26" s="193"/>
      <c r="AE26" s="193"/>
      <c r="AF26" s="193"/>
      <c r="AG26" s="193"/>
      <c r="AH26" s="193"/>
      <c r="AI26" s="193"/>
    </row>
    <row r="27" s="4" customFormat="1" ht="15.75" customHeight="1" spans="1:35">
      <c r="A27" s="7"/>
      <c r="B27" s="61" t="s">
        <v>473</v>
      </c>
      <c r="C27" s="62"/>
      <c r="D27" s="63">
        <v>3</v>
      </c>
      <c r="E27" s="64"/>
      <c r="F27" s="65"/>
      <c r="G27" s="67" t="s">
        <v>474</v>
      </c>
      <c r="H27" s="68"/>
      <c r="I27" s="119"/>
      <c r="J27" s="120"/>
      <c r="K27" s="121"/>
      <c r="L27" s="117" t="s">
        <v>475</v>
      </c>
      <c r="M27" s="117"/>
      <c r="N27" s="117"/>
      <c r="O27" s="117"/>
      <c r="P27" s="117"/>
      <c r="Q27" s="117"/>
      <c r="R27" s="117"/>
      <c r="S27" s="117"/>
      <c r="T27" s="117"/>
      <c r="U27" s="117"/>
      <c r="V27" s="164"/>
      <c r="X27" s="165"/>
      <c r="Z27" s="193"/>
      <c r="AA27" s="194"/>
      <c r="AB27" s="195"/>
      <c r="AC27" s="196"/>
      <c r="AD27" s="193"/>
      <c r="AE27" s="193"/>
      <c r="AF27" s="193"/>
      <c r="AG27" s="193"/>
      <c r="AH27" s="193"/>
      <c r="AI27" s="193"/>
    </row>
    <row r="28" s="4" customFormat="1" ht="15.75" customHeight="1" spans="1:35">
      <c r="A28" s="7"/>
      <c r="B28" s="61" t="s">
        <v>476</v>
      </c>
      <c r="C28" s="62"/>
      <c r="D28" s="63">
        <v>50</v>
      </c>
      <c r="E28" s="64"/>
      <c r="F28" s="65"/>
      <c r="G28" s="67" t="s">
        <v>474</v>
      </c>
      <c r="H28" s="68"/>
      <c r="I28" s="119"/>
      <c r="J28" s="120"/>
      <c r="K28" s="121"/>
      <c r="L28" s="117"/>
      <c r="M28" s="117"/>
      <c r="N28" s="117"/>
      <c r="O28" s="117"/>
      <c r="P28" s="117"/>
      <c r="Q28" s="117"/>
      <c r="R28" s="117"/>
      <c r="S28" s="117"/>
      <c r="T28" s="117"/>
      <c r="U28" s="166"/>
      <c r="V28" s="167"/>
      <c r="X28" s="165"/>
      <c r="Z28" s="193"/>
      <c r="AA28" s="194"/>
      <c r="AB28" s="195"/>
      <c r="AC28" s="196"/>
      <c r="AD28" s="193"/>
      <c r="AE28" s="193"/>
      <c r="AF28" s="193"/>
      <c r="AG28" s="193"/>
      <c r="AH28" s="193"/>
      <c r="AI28" s="193"/>
    </row>
    <row r="29" s="4" customFormat="1" ht="15.75" customHeight="1" spans="1:35">
      <c r="A29" s="7"/>
      <c r="B29" s="69" t="s">
        <v>477</v>
      </c>
      <c r="C29" s="70"/>
      <c r="D29" s="71" t="s">
        <v>478</v>
      </c>
      <c r="E29" s="72"/>
      <c r="F29" s="73"/>
      <c r="G29" s="74" t="s">
        <v>474</v>
      </c>
      <c r="H29" s="75"/>
      <c r="I29" s="122"/>
      <c r="J29" s="120"/>
      <c r="K29" s="121"/>
      <c r="L29" s="117"/>
      <c r="M29" s="117"/>
      <c r="N29" s="117"/>
      <c r="O29" s="117"/>
      <c r="P29" s="117"/>
      <c r="Q29" s="117"/>
      <c r="R29" s="117"/>
      <c r="S29" s="117"/>
      <c r="T29" s="117"/>
      <c r="U29" s="166"/>
      <c r="V29" s="167"/>
      <c r="X29" s="165"/>
      <c r="Z29" s="193"/>
      <c r="AA29" s="194"/>
      <c r="AB29" s="195"/>
      <c r="AC29" s="196"/>
      <c r="AD29" s="193"/>
      <c r="AE29" s="193"/>
      <c r="AF29" s="193"/>
      <c r="AG29" s="193"/>
      <c r="AH29" s="193"/>
      <c r="AI29" s="193"/>
    </row>
    <row r="30" s="4" customFormat="1" ht="15.75" customHeight="1" spans="1:35">
      <c r="A30" s="7"/>
      <c r="B30" s="76"/>
      <c r="C30" s="77"/>
      <c r="D30" s="71"/>
      <c r="E30" s="72"/>
      <c r="F30" s="73"/>
      <c r="G30" s="78"/>
      <c r="H30" s="79"/>
      <c r="I30" s="123"/>
      <c r="J30" s="120"/>
      <c r="K30" s="121"/>
      <c r="L30" s="124" t="s">
        <v>479</v>
      </c>
      <c r="M30" s="124"/>
      <c r="N30" s="124"/>
      <c r="O30" s="124"/>
      <c r="P30" s="124"/>
      <c r="Q30" s="124"/>
      <c r="R30" s="124"/>
      <c r="S30" s="124"/>
      <c r="T30" s="124"/>
      <c r="U30" s="168"/>
      <c r="V30" s="169"/>
      <c r="X30" s="165"/>
      <c r="Z30" s="193"/>
      <c r="AA30" s="194"/>
      <c r="AB30" s="195"/>
      <c r="AC30" s="196"/>
      <c r="AD30" s="193"/>
      <c r="AE30" s="193"/>
      <c r="AF30" s="193"/>
      <c r="AG30" s="193"/>
      <c r="AH30" s="193"/>
      <c r="AI30" s="193"/>
    </row>
    <row r="31" s="4" customFormat="1" ht="15.75" customHeight="1" spans="1:35">
      <c r="A31" s="7"/>
      <c r="B31" s="61" t="s">
        <v>480</v>
      </c>
      <c r="C31" s="62"/>
      <c r="D31" s="63" t="s">
        <v>481</v>
      </c>
      <c r="E31" s="64"/>
      <c r="F31" s="65"/>
      <c r="G31" s="80" t="s">
        <v>474</v>
      </c>
      <c r="H31" s="67"/>
      <c r="I31" s="118"/>
      <c r="J31" s="120"/>
      <c r="K31" s="121"/>
      <c r="L31" s="124"/>
      <c r="M31" s="124"/>
      <c r="N31" s="124"/>
      <c r="O31" s="124"/>
      <c r="P31" s="124"/>
      <c r="Q31" s="124"/>
      <c r="R31" s="124"/>
      <c r="S31" s="124"/>
      <c r="T31" s="124"/>
      <c r="U31" s="7"/>
      <c r="V31" s="160"/>
      <c r="X31" s="165"/>
      <c r="Z31" s="193"/>
      <c r="AA31" s="194"/>
      <c r="AB31" s="195"/>
      <c r="AC31" s="196"/>
      <c r="AD31" s="193"/>
      <c r="AE31" s="193"/>
      <c r="AF31" s="193"/>
      <c r="AG31" s="193"/>
      <c r="AH31" s="193"/>
      <c r="AI31" s="193"/>
    </row>
    <row r="32" s="4" customFormat="1" ht="15.75" customHeight="1" spans="1:35">
      <c r="A32" s="7"/>
      <c r="B32" s="61" t="s">
        <v>482</v>
      </c>
      <c r="C32" s="62"/>
      <c r="D32" s="81" t="s">
        <v>483</v>
      </c>
      <c r="E32" s="82"/>
      <c r="F32" s="83"/>
      <c r="G32" s="80" t="s">
        <v>474</v>
      </c>
      <c r="H32" s="67"/>
      <c r="I32" s="118"/>
      <c r="J32" s="120"/>
      <c r="K32" s="121"/>
      <c r="L32" s="125"/>
      <c r="M32" s="125"/>
      <c r="N32" s="125"/>
      <c r="O32" s="125"/>
      <c r="P32" s="125"/>
      <c r="Q32" s="125"/>
      <c r="R32" s="125"/>
      <c r="S32" s="125"/>
      <c r="T32" s="7"/>
      <c r="U32" s="7"/>
      <c r="V32" s="160"/>
      <c r="X32" s="165"/>
      <c r="Z32" s="193"/>
      <c r="AA32" s="194"/>
      <c r="AB32" s="195"/>
      <c r="AC32" s="196"/>
      <c r="AD32" s="193"/>
      <c r="AE32" s="193"/>
      <c r="AF32" s="193"/>
      <c r="AG32" s="193"/>
      <c r="AH32" s="193"/>
      <c r="AI32" s="193"/>
    </row>
    <row r="33" s="4" customFormat="1" ht="15.75" customHeight="1" spans="1:35">
      <c r="A33" s="7"/>
      <c r="B33" s="61" t="s">
        <v>484</v>
      </c>
      <c r="C33" s="62"/>
      <c r="D33" s="63">
        <v>4</v>
      </c>
      <c r="E33" s="64"/>
      <c r="F33" s="65"/>
      <c r="G33" s="80" t="s">
        <v>474</v>
      </c>
      <c r="H33" s="67"/>
      <c r="I33" s="118"/>
      <c r="J33" s="120"/>
      <c r="K33" s="121"/>
      <c r="L33" s="126"/>
      <c r="M33" s="126"/>
      <c r="N33" s="127"/>
      <c r="O33" s="126"/>
      <c r="P33" s="127"/>
      <c r="Q33" s="126"/>
      <c r="R33" s="127"/>
      <c r="S33" s="126"/>
      <c r="T33" s="7"/>
      <c r="U33" s="7"/>
      <c r="V33" s="160"/>
      <c r="X33" s="165"/>
      <c r="Z33" s="193"/>
      <c r="AA33" s="194"/>
      <c r="AB33" s="195"/>
      <c r="AC33" s="196"/>
      <c r="AD33" s="193"/>
      <c r="AE33" s="193"/>
      <c r="AF33" s="193"/>
      <c r="AG33" s="193"/>
      <c r="AH33" s="193"/>
      <c r="AI33" s="193"/>
    </row>
    <row r="34" s="4" customFormat="1" ht="15.75" customHeight="1" spans="1:35">
      <c r="A34" s="7"/>
      <c r="B34" s="61" t="s">
        <v>485</v>
      </c>
      <c r="C34" s="62"/>
      <c r="D34" s="61" t="s">
        <v>486</v>
      </c>
      <c r="E34" s="84"/>
      <c r="F34" s="84"/>
      <c r="G34" s="84"/>
      <c r="H34" s="84"/>
      <c r="I34" s="62"/>
      <c r="J34" s="120"/>
      <c r="K34" s="121"/>
      <c r="L34" s="126"/>
      <c r="M34" s="126"/>
      <c r="N34" s="128"/>
      <c r="O34" s="128"/>
      <c r="P34" s="128"/>
      <c r="Q34" s="128"/>
      <c r="R34" s="128"/>
      <c r="S34" s="170"/>
      <c r="T34" s="92"/>
      <c r="U34" s="92"/>
      <c r="V34" s="171"/>
      <c r="W34" s="171"/>
      <c r="X34" s="172"/>
      <c r="Y34" s="92"/>
      <c r="Z34" s="193"/>
      <c r="AA34" s="194"/>
      <c r="AB34" s="195"/>
      <c r="AC34" s="196"/>
      <c r="AD34" s="193"/>
      <c r="AE34" s="193"/>
      <c r="AF34" s="193"/>
      <c r="AG34" s="193"/>
      <c r="AH34" s="193"/>
      <c r="AI34" s="193"/>
    </row>
    <row r="35" s="4" customFormat="1" ht="15.75" hidden="1" customHeight="1" spans="1:35">
      <c r="A35" s="7"/>
      <c r="B35" s="85" t="s">
        <v>487</v>
      </c>
      <c r="C35" s="86"/>
      <c r="D35" s="87" t="s">
        <v>488</v>
      </c>
      <c r="E35" s="88"/>
      <c r="F35" s="89"/>
      <c r="G35" s="87" t="s">
        <v>474</v>
      </c>
      <c r="H35" s="88"/>
      <c r="I35" s="89"/>
      <c r="J35" s="120"/>
      <c r="K35" s="121"/>
      <c r="L35" s="126"/>
      <c r="M35" s="126"/>
      <c r="N35" s="128"/>
      <c r="O35" s="128"/>
      <c r="P35" s="128"/>
      <c r="Q35" s="128"/>
      <c r="R35" s="128"/>
      <c r="S35" s="170"/>
      <c r="T35" s="92"/>
      <c r="U35" s="92"/>
      <c r="V35" s="171"/>
      <c r="W35" s="171"/>
      <c r="X35" s="172"/>
      <c r="Y35" s="92"/>
      <c r="Z35" s="193"/>
      <c r="AA35" s="194"/>
      <c r="AB35" s="195"/>
      <c r="AC35" s="196"/>
      <c r="AD35" s="193"/>
      <c r="AE35" s="193"/>
      <c r="AF35" s="193"/>
      <c r="AG35" s="193"/>
      <c r="AH35" s="193"/>
      <c r="AI35" s="193"/>
    </row>
    <row r="36" s="4" customFormat="1" ht="15.75" hidden="1" customHeight="1" spans="1:35">
      <c r="A36" s="7"/>
      <c r="B36" s="85" t="s">
        <v>489</v>
      </c>
      <c r="C36" s="86"/>
      <c r="D36" s="87" t="s">
        <v>490</v>
      </c>
      <c r="E36" s="88"/>
      <c r="F36" s="89"/>
      <c r="G36" s="87" t="s">
        <v>474</v>
      </c>
      <c r="H36" s="88"/>
      <c r="I36" s="89"/>
      <c r="J36" s="120"/>
      <c r="K36" s="121"/>
      <c r="L36" s="126"/>
      <c r="M36" s="126"/>
      <c r="N36" s="128"/>
      <c r="O36" s="128"/>
      <c r="P36" s="128"/>
      <c r="Q36" s="128"/>
      <c r="R36" s="128"/>
      <c r="S36" s="170"/>
      <c r="T36" s="92"/>
      <c r="U36" s="92"/>
      <c r="V36" s="171"/>
      <c r="W36" s="171"/>
      <c r="X36" s="172"/>
      <c r="Y36" s="92"/>
      <c r="Z36" s="193"/>
      <c r="AA36" s="194"/>
      <c r="AB36" s="195"/>
      <c r="AC36" s="196"/>
      <c r="AD36" s="193"/>
      <c r="AE36" s="193"/>
      <c r="AF36" s="193"/>
      <c r="AG36" s="193"/>
      <c r="AH36" s="193"/>
      <c r="AI36" s="193"/>
    </row>
    <row r="37" s="4" customFormat="1" ht="15.75" hidden="1" customHeight="1" spans="1:35">
      <c r="A37" s="7"/>
      <c r="B37" s="85" t="s">
        <v>491</v>
      </c>
      <c r="C37" s="86"/>
      <c r="D37" s="87" t="s">
        <v>490</v>
      </c>
      <c r="E37" s="88"/>
      <c r="F37" s="89"/>
      <c r="G37" s="87" t="s">
        <v>474</v>
      </c>
      <c r="H37" s="88"/>
      <c r="I37" s="89"/>
      <c r="J37" s="120"/>
      <c r="K37" s="121"/>
      <c r="L37" s="126"/>
      <c r="M37" s="126"/>
      <c r="N37" s="128"/>
      <c r="O37" s="128"/>
      <c r="P37" s="128"/>
      <c r="Q37" s="128"/>
      <c r="R37" s="128"/>
      <c r="S37" s="170"/>
      <c r="T37" s="92"/>
      <c r="U37" s="92"/>
      <c r="V37" s="171"/>
      <c r="W37" s="171"/>
      <c r="X37" s="172"/>
      <c r="Y37" s="92"/>
      <c r="Z37" s="193"/>
      <c r="AA37" s="194"/>
      <c r="AB37" s="195"/>
      <c r="AC37" s="196"/>
      <c r="AD37" s="193"/>
      <c r="AE37" s="193"/>
      <c r="AF37" s="193"/>
      <c r="AG37" s="193"/>
      <c r="AH37" s="193"/>
      <c r="AI37" s="193"/>
    </row>
    <row r="38" s="4" customFormat="1" ht="15.75" hidden="1" customHeight="1" spans="1:35">
      <c r="A38" s="7"/>
      <c r="B38" s="85" t="s">
        <v>492</v>
      </c>
      <c r="C38" s="86"/>
      <c r="D38" s="87" t="s">
        <v>493</v>
      </c>
      <c r="E38" s="88"/>
      <c r="F38" s="89"/>
      <c r="G38" s="87" t="s">
        <v>474</v>
      </c>
      <c r="H38" s="88"/>
      <c r="I38" s="89"/>
      <c r="J38" s="120"/>
      <c r="K38" s="121"/>
      <c r="L38" s="126"/>
      <c r="M38" s="126"/>
      <c r="N38" s="128"/>
      <c r="O38" s="128"/>
      <c r="P38" s="128"/>
      <c r="Q38" s="128"/>
      <c r="R38" s="128"/>
      <c r="S38" s="170"/>
      <c r="T38" s="92"/>
      <c r="U38" s="92"/>
      <c r="V38" s="171"/>
      <c r="W38" s="171"/>
      <c r="X38" s="172"/>
      <c r="Y38" s="92"/>
      <c r="Z38" s="193"/>
      <c r="AA38" s="194"/>
      <c r="AB38" s="195"/>
      <c r="AC38" s="196"/>
      <c r="AD38" s="193"/>
      <c r="AE38" s="193"/>
      <c r="AF38" s="193"/>
      <c r="AG38" s="193"/>
      <c r="AH38" s="193"/>
      <c r="AI38" s="193"/>
    </row>
    <row r="39" s="4" customFormat="1" ht="15.75" hidden="1" customHeight="1" spans="1:35">
      <c r="A39" s="7"/>
      <c r="B39" s="61"/>
      <c r="C39" s="62"/>
      <c r="D39" s="90"/>
      <c r="E39" s="90"/>
      <c r="F39" s="91"/>
      <c r="G39" s="91"/>
      <c r="H39" s="91"/>
      <c r="I39" s="91"/>
      <c r="J39" s="120"/>
      <c r="K39" s="121"/>
      <c r="L39" s="126"/>
      <c r="M39" s="126"/>
      <c r="N39" s="128"/>
      <c r="O39" s="128"/>
      <c r="P39" s="128"/>
      <c r="Q39" s="128"/>
      <c r="R39" s="128"/>
      <c r="S39" s="128"/>
      <c r="T39" s="92"/>
      <c r="U39" s="92"/>
      <c r="V39" s="171"/>
      <c r="W39" s="171"/>
      <c r="X39" s="172"/>
      <c r="Y39" s="92"/>
      <c r="Z39" s="193"/>
      <c r="AA39" s="194"/>
      <c r="AB39" s="195"/>
      <c r="AC39" s="196"/>
      <c r="AD39" s="193"/>
      <c r="AE39" s="193"/>
      <c r="AF39" s="193"/>
      <c r="AG39" s="193"/>
      <c r="AH39" s="193"/>
      <c r="AI39" s="193"/>
    </row>
    <row r="40" s="4" customFormat="1" ht="6" customHeight="1" spans="1:35">
      <c r="A40" s="7"/>
      <c r="B40" s="92"/>
      <c r="C40" s="92"/>
      <c r="D40" s="92"/>
      <c r="E40" s="92"/>
      <c r="F40" s="92"/>
      <c r="G40" s="92"/>
      <c r="H40" s="92"/>
      <c r="I40" s="92"/>
      <c r="J40" s="120"/>
      <c r="K40" s="121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142"/>
      <c r="W40" s="142"/>
      <c r="X40" s="143"/>
      <c r="Y40" s="98"/>
      <c r="Z40" s="193"/>
      <c r="AA40" s="194"/>
      <c r="AB40" s="195"/>
      <c r="AC40" s="196"/>
      <c r="AD40" s="193"/>
      <c r="AE40" s="193"/>
      <c r="AF40" s="193"/>
      <c r="AG40" s="193"/>
      <c r="AH40" s="193"/>
      <c r="AI40" s="193"/>
    </row>
    <row r="41" s="4" customFormat="1" ht="13.5" customHeight="1" spans="1:35">
      <c r="A41" s="93"/>
      <c r="B41" s="94" t="s">
        <v>494</v>
      </c>
      <c r="C41" s="94"/>
      <c r="D41" s="94"/>
      <c r="E41" s="92"/>
      <c r="F41" s="92"/>
      <c r="G41" s="92"/>
      <c r="H41" s="92"/>
      <c r="I41" s="92"/>
      <c r="J41" s="121"/>
      <c r="K41" s="121"/>
      <c r="L41" s="7"/>
      <c r="M41" s="121"/>
      <c r="N41" s="121"/>
      <c r="O41" s="121"/>
      <c r="P41" s="121"/>
      <c r="Q41" s="121"/>
      <c r="R41" s="121"/>
      <c r="S41" s="121"/>
      <c r="T41" s="121"/>
      <c r="U41" s="121"/>
      <c r="V41" s="173"/>
      <c r="W41" s="173"/>
      <c r="X41" s="174"/>
      <c r="Y41" s="121"/>
      <c r="Z41" s="193"/>
      <c r="AA41" s="194"/>
      <c r="AB41" s="195"/>
      <c r="AC41" s="196"/>
      <c r="AD41" s="193"/>
      <c r="AE41" s="193"/>
      <c r="AF41" s="193"/>
      <c r="AG41" s="193"/>
      <c r="AH41" s="193"/>
      <c r="AI41" s="193"/>
    </row>
    <row r="42" s="4" customFormat="1" ht="3.75" customHeight="1" spans="1:35">
      <c r="A42" s="7"/>
      <c r="B42" s="95"/>
      <c r="C42" s="95"/>
      <c r="D42" s="95"/>
      <c r="E42" s="95"/>
      <c r="F42" s="95"/>
      <c r="G42" s="95"/>
      <c r="H42" s="95"/>
      <c r="I42" s="95"/>
      <c r="J42" s="121"/>
      <c r="K42" s="129"/>
      <c r="L42" s="8"/>
      <c r="M42" s="130"/>
      <c r="N42" s="130"/>
      <c r="O42" s="130"/>
      <c r="P42" s="130"/>
      <c r="Q42" s="130"/>
      <c r="R42" s="130"/>
      <c r="S42" s="130"/>
      <c r="T42" s="130"/>
      <c r="U42" s="130"/>
      <c r="V42" s="175"/>
      <c r="W42" s="175"/>
      <c r="X42" s="176"/>
      <c r="Y42" s="130"/>
      <c r="Z42" s="193"/>
      <c r="AA42" s="194"/>
      <c r="AB42" s="195"/>
      <c r="AC42" s="196"/>
      <c r="AD42" s="193"/>
      <c r="AE42" s="193"/>
      <c r="AF42" s="193"/>
      <c r="AG42" s="193"/>
      <c r="AH42" s="193"/>
      <c r="AI42" s="193"/>
    </row>
    <row r="43" s="4" customFormat="1" ht="15.75" customHeight="1" spans="1:35">
      <c r="A43" s="7"/>
      <c r="B43" s="96" t="s">
        <v>495</v>
      </c>
      <c r="C43" s="96"/>
      <c r="D43" s="96"/>
      <c r="E43" s="96"/>
      <c r="F43" s="96"/>
      <c r="G43" s="96"/>
      <c r="H43" s="96"/>
      <c r="I43" s="96"/>
      <c r="J43" s="129"/>
      <c r="K43" s="129"/>
      <c r="L43" s="96" t="s">
        <v>496</v>
      </c>
      <c r="M43" s="96"/>
      <c r="N43" s="131" t="s">
        <v>431</v>
      </c>
      <c r="O43" s="131"/>
      <c r="P43" s="131"/>
      <c r="Q43" s="177" t="s">
        <v>497</v>
      </c>
      <c r="R43" s="177"/>
      <c r="S43" s="178" t="str">
        <f>IF(LEN(N43)=0," ",VLOOKUP(N43,V57:X102,3,FALSE))</f>
        <v>027</v>
      </c>
      <c r="T43" s="178"/>
      <c r="U43" s="144"/>
      <c r="V43" s="179"/>
      <c r="W43" s="179"/>
      <c r="X43" s="180"/>
      <c r="Y43" s="144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</row>
    <row r="44" s="4" customFormat="1" ht="15.75" customHeight="1" spans="1:35">
      <c r="A44" s="7"/>
      <c r="B44" s="97" t="s">
        <v>498</v>
      </c>
      <c r="C44" s="97"/>
      <c r="D44" s="97"/>
      <c r="E44" s="97"/>
      <c r="F44" s="97"/>
      <c r="G44" s="97"/>
      <c r="H44" s="97"/>
      <c r="I44" s="97"/>
      <c r="J44" s="132"/>
      <c r="K44" s="129"/>
      <c r="L44" s="97" t="s">
        <v>499</v>
      </c>
      <c r="M44" s="97"/>
      <c r="N44" s="133">
        <f>IF(LEN(N43)=0," ",VLOOKUP(N43,V57:X102,2,FALSE))</f>
        <v>13883281321</v>
      </c>
      <c r="O44" s="133"/>
      <c r="P44" s="133"/>
      <c r="Q44" s="133"/>
      <c r="R44" s="133"/>
      <c r="S44" s="133"/>
      <c r="T44" s="97">
        <v>89093382</v>
      </c>
      <c r="U44" s="93"/>
      <c r="X44" s="165"/>
      <c r="Y44" s="93"/>
      <c r="Z44" s="193"/>
      <c r="AD44" s="193"/>
      <c r="AE44" s="193"/>
      <c r="AF44" s="193"/>
      <c r="AG44" s="193"/>
      <c r="AH44" s="193"/>
      <c r="AI44" s="193"/>
    </row>
    <row r="45" s="4" customFormat="1" ht="15.75" customHeight="1" spans="1:35">
      <c r="A45" s="7"/>
      <c r="B45" s="97" t="s">
        <v>500</v>
      </c>
      <c r="C45" s="97"/>
      <c r="D45" s="97"/>
      <c r="E45" s="97"/>
      <c r="F45" s="97"/>
      <c r="G45" s="97"/>
      <c r="H45" s="97"/>
      <c r="I45" s="97"/>
      <c r="J45" s="132"/>
      <c r="K45" s="7"/>
      <c r="L45" s="97" t="s">
        <v>501</v>
      </c>
      <c r="M45" s="97"/>
      <c r="N45" s="134" t="s">
        <v>502</v>
      </c>
      <c r="O45" s="134"/>
      <c r="P45" s="134"/>
      <c r="Q45" s="134"/>
      <c r="R45" s="97"/>
      <c r="S45" s="97"/>
      <c r="T45" s="97"/>
      <c r="U45" s="93"/>
      <c r="X45" s="165"/>
      <c r="Y45" s="93"/>
      <c r="Z45" s="193"/>
      <c r="AD45" s="193"/>
      <c r="AE45" s="193"/>
      <c r="AF45" s="193"/>
      <c r="AG45" s="193"/>
      <c r="AH45" s="193"/>
      <c r="AI45" s="193"/>
    </row>
    <row r="46" s="4" customFormat="1" ht="15.75" customHeight="1" spans="1:35">
      <c r="A46" s="7"/>
      <c r="B46" s="97" t="s">
        <v>503</v>
      </c>
      <c r="C46" s="97"/>
      <c r="D46" s="97"/>
      <c r="E46" s="97"/>
      <c r="F46" s="97"/>
      <c r="G46" s="97"/>
      <c r="H46" s="97"/>
      <c r="I46" s="97"/>
      <c r="J46" s="132"/>
      <c r="K46" s="7"/>
      <c r="L46" s="97" t="s">
        <v>504</v>
      </c>
      <c r="M46" s="97"/>
      <c r="N46" s="97"/>
      <c r="O46" s="97"/>
      <c r="P46" s="97"/>
      <c r="Q46" s="97"/>
      <c r="R46" s="97"/>
      <c r="S46" s="97"/>
      <c r="T46" s="97"/>
      <c r="U46" s="93"/>
      <c r="X46" s="165"/>
      <c r="Y46" s="93"/>
      <c r="Z46" s="193"/>
      <c r="AD46" s="193"/>
      <c r="AE46" s="193"/>
      <c r="AF46" s="193"/>
      <c r="AG46" s="193"/>
      <c r="AH46" s="193"/>
      <c r="AI46" s="193"/>
    </row>
    <row r="47" s="4" customFormat="1" ht="15.75" customHeight="1" spans="1:35">
      <c r="A47" s="7"/>
      <c r="B47" s="97" t="s">
        <v>505</v>
      </c>
      <c r="C47" s="97"/>
      <c r="D47" s="97"/>
      <c r="E47" s="97"/>
      <c r="F47" s="97"/>
      <c r="G47" s="97"/>
      <c r="H47" s="97"/>
      <c r="I47" s="97"/>
      <c r="J47" s="116"/>
      <c r="K47" s="7"/>
      <c r="L47" s="135" t="s">
        <v>506</v>
      </c>
      <c r="M47" s="135"/>
      <c r="N47" s="135"/>
      <c r="O47" s="135"/>
      <c r="P47" s="135"/>
      <c r="Q47" s="135"/>
      <c r="R47" s="135"/>
      <c r="S47" s="135"/>
      <c r="T47" s="181"/>
      <c r="U47" s="182"/>
      <c r="X47" s="165"/>
      <c r="Y47" s="182"/>
      <c r="Z47" s="193"/>
      <c r="AD47" s="193"/>
      <c r="AE47" s="193"/>
      <c r="AF47" s="193"/>
      <c r="AG47" s="193"/>
      <c r="AH47" s="193"/>
      <c r="AI47" s="193"/>
    </row>
    <row r="48" s="4" customFormat="1" ht="15.75" hidden="1" customHeight="1" spans="1:35">
      <c r="A48" s="7"/>
      <c r="B48" s="98"/>
      <c r="C48" s="98"/>
      <c r="D48" s="98"/>
      <c r="E48" s="98"/>
      <c r="F48" s="98"/>
      <c r="G48" s="98"/>
      <c r="H48" s="98"/>
      <c r="I48" s="98"/>
      <c r="J48" s="121"/>
      <c r="K48" s="7"/>
      <c r="L48" s="7"/>
      <c r="T48" s="183"/>
      <c r="U48" s="183"/>
      <c r="X48" s="165"/>
      <c r="Y48" s="183"/>
      <c r="Z48" s="193"/>
      <c r="AD48" s="193"/>
      <c r="AE48" s="193"/>
      <c r="AF48" s="193"/>
      <c r="AG48" s="193"/>
      <c r="AH48" s="193"/>
      <c r="AI48" s="193"/>
    </row>
    <row r="49" s="4" customFormat="1" ht="15.75" customHeight="1" spans="1:35">
      <c r="A49" s="99"/>
      <c r="B49" s="98"/>
      <c r="C49" s="98"/>
      <c r="D49" s="98"/>
      <c r="E49" s="98"/>
      <c r="F49" s="98"/>
      <c r="G49" s="98"/>
      <c r="H49" s="98"/>
      <c r="I49" s="98"/>
      <c r="J49" s="121"/>
      <c r="K49" s="99"/>
      <c r="L49" s="7"/>
      <c r="M49" s="136" t="s">
        <v>507</v>
      </c>
      <c r="N49" s="136"/>
      <c r="O49" s="136"/>
      <c r="P49" s="136"/>
      <c r="Q49" s="136"/>
      <c r="R49" s="136"/>
      <c r="S49" s="136"/>
      <c r="T49" s="183"/>
      <c r="U49" s="183"/>
      <c r="X49" s="165"/>
      <c r="Y49" s="183"/>
      <c r="Z49" s="193"/>
      <c r="AD49" s="193"/>
      <c r="AE49" s="193"/>
      <c r="AF49" s="193"/>
      <c r="AG49" s="193"/>
      <c r="AH49" s="193"/>
      <c r="AI49" s="193"/>
    </row>
    <row r="50" s="4" customFormat="1" ht="22.5" customHeight="1" spans="1:35">
      <c r="A50" s="7"/>
      <c r="J50" s="121"/>
      <c r="K50" s="121"/>
      <c r="L50" s="7"/>
      <c r="M50" s="137">
        <f ca="1">TODAY()</f>
        <v>44349</v>
      </c>
      <c r="N50" s="137"/>
      <c r="O50" s="137"/>
      <c r="P50" s="137"/>
      <c r="Q50" s="137"/>
      <c r="R50" s="137"/>
      <c r="S50" s="137"/>
      <c r="T50" s="183"/>
      <c r="U50" s="183"/>
      <c r="X50" s="165"/>
      <c r="Y50" s="183"/>
      <c r="Z50" s="193"/>
      <c r="AD50" s="193"/>
      <c r="AE50" s="193"/>
      <c r="AF50" s="193"/>
      <c r="AG50" s="193"/>
      <c r="AH50" s="193"/>
      <c r="AI50" s="193"/>
    </row>
    <row r="51" s="10" customFormat="1" ht="16.5" customHeight="1" spans="1:35">
      <c r="A51" s="7"/>
      <c r="B51" s="4"/>
      <c r="C51" s="4"/>
      <c r="D51" s="4"/>
      <c r="E51" s="4"/>
      <c r="F51" s="4"/>
      <c r="G51" s="4"/>
      <c r="H51" s="4"/>
      <c r="I51" s="4"/>
      <c r="J51" s="4"/>
      <c r="K51" s="121"/>
      <c r="L51" s="4"/>
      <c r="M51" s="4"/>
      <c r="N51" s="4"/>
      <c r="O51" s="4"/>
      <c r="P51" s="4"/>
      <c r="Q51" s="4"/>
      <c r="R51" s="4"/>
      <c r="S51" s="4"/>
      <c r="T51" s="4"/>
      <c r="U51" s="4"/>
      <c r="X51" s="184"/>
      <c r="Y51" s="4"/>
      <c r="Z51" s="216"/>
      <c r="AD51" s="193"/>
      <c r="AE51" s="216"/>
      <c r="AF51" s="216"/>
      <c r="AG51" s="216"/>
      <c r="AH51" s="216"/>
      <c r="AI51" s="216"/>
    </row>
    <row r="52" s="4" customFormat="1" ht="15" customHeight="1" spans="24:35">
      <c r="X52" s="165"/>
      <c r="Z52" s="193"/>
      <c r="AD52" s="193"/>
      <c r="AE52" s="193"/>
      <c r="AF52" s="193"/>
      <c r="AG52" s="193"/>
      <c r="AH52" s="193"/>
      <c r="AI52" s="193"/>
    </row>
    <row r="53" s="4" customFormat="1" ht="14.25" customHeight="1" spans="24:35">
      <c r="X53" s="165"/>
      <c r="Z53" s="193"/>
      <c r="AD53" s="193"/>
      <c r="AE53" s="193"/>
      <c r="AF53" s="193"/>
      <c r="AG53" s="193"/>
      <c r="AH53" s="193"/>
      <c r="AI53" s="193"/>
    </row>
    <row r="54" s="4" customFormat="1" ht="14.25" customHeight="1" spans="24:35">
      <c r="X54" s="165"/>
      <c r="Z54" s="193"/>
      <c r="AD54" s="193"/>
      <c r="AE54" s="193"/>
      <c r="AF54" s="193"/>
      <c r="AG54" s="193"/>
      <c r="AH54" s="193"/>
      <c r="AI54" s="193"/>
    </row>
    <row r="55" s="4" customFormat="1" ht="14.25" customHeight="1" spans="24:35">
      <c r="X55" s="165"/>
      <c r="Z55" s="193"/>
      <c r="AD55" s="193"/>
      <c r="AE55" s="193"/>
      <c r="AF55" s="193"/>
      <c r="AG55" s="193"/>
      <c r="AH55" s="193"/>
      <c r="AI55" s="193"/>
    </row>
    <row r="56" s="4" customFormat="1" ht="19.5" customHeight="1" spans="24:35">
      <c r="X56" s="165"/>
      <c r="Z56" s="193"/>
      <c r="AD56" s="193"/>
      <c r="AE56" s="193"/>
      <c r="AF56" s="193"/>
      <c r="AG56" s="193"/>
      <c r="AH56" s="193"/>
      <c r="AI56" s="193"/>
    </row>
    <row r="57" s="4" customFormat="1" ht="19.5" customHeight="1" spans="22:35">
      <c r="V57" s="185" t="s">
        <v>451</v>
      </c>
      <c r="W57" s="186">
        <v>13508391301</v>
      </c>
      <c r="X57" s="187" t="s">
        <v>508</v>
      </c>
      <c r="Z57" s="193"/>
      <c r="AD57" s="193"/>
      <c r="AE57" s="193"/>
      <c r="AF57" s="193"/>
      <c r="AG57" s="193"/>
      <c r="AH57" s="193"/>
      <c r="AI57" s="193"/>
    </row>
    <row r="58" s="4" customFormat="1" ht="19.5" customHeight="1" spans="22:35">
      <c r="V58" s="188" t="s">
        <v>430</v>
      </c>
      <c r="W58" s="189">
        <v>13708389257</v>
      </c>
      <c r="X58" s="190" t="s">
        <v>509</v>
      </c>
      <c r="Z58" s="193"/>
      <c r="AD58" s="193"/>
      <c r="AE58" s="193"/>
      <c r="AF58" s="193"/>
      <c r="AG58" s="193"/>
      <c r="AH58" s="193"/>
      <c r="AI58" s="193"/>
    </row>
    <row r="59" s="4" customFormat="1" ht="19.5" customHeight="1" spans="22:35">
      <c r="V59" s="191" t="s">
        <v>510</v>
      </c>
      <c r="W59" s="192">
        <v>13608381183</v>
      </c>
      <c r="X59" s="190" t="s">
        <v>511</v>
      </c>
      <c r="Z59" s="193"/>
      <c r="AD59" s="193"/>
      <c r="AE59" s="193"/>
      <c r="AF59" s="193"/>
      <c r="AG59" s="193"/>
      <c r="AH59" s="193"/>
      <c r="AI59" s="193"/>
    </row>
    <row r="60" s="4" customFormat="1" ht="19.5" customHeight="1" spans="22:35">
      <c r="V60" s="188" t="s">
        <v>446</v>
      </c>
      <c r="W60" s="189">
        <v>13037835083</v>
      </c>
      <c r="X60" s="190" t="s">
        <v>512</v>
      </c>
      <c r="Z60" s="193"/>
      <c r="AD60" s="193"/>
      <c r="AE60" s="193"/>
      <c r="AF60" s="193"/>
      <c r="AG60" s="193"/>
      <c r="AH60" s="193"/>
      <c r="AI60" s="193"/>
    </row>
    <row r="61" s="4" customFormat="1" ht="19.5" customHeight="1" spans="22:35">
      <c r="V61" s="191" t="s">
        <v>450</v>
      </c>
      <c r="W61" s="189">
        <v>13983371008</v>
      </c>
      <c r="X61" s="190" t="s">
        <v>513</v>
      </c>
      <c r="Z61" s="193"/>
      <c r="AD61" s="193"/>
      <c r="AE61" s="193"/>
      <c r="AF61" s="193"/>
      <c r="AG61" s="193"/>
      <c r="AH61" s="193"/>
      <c r="AI61" s="193"/>
    </row>
    <row r="62" s="4" customFormat="1" ht="19.5" customHeight="1" spans="22:35">
      <c r="V62" s="191" t="s">
        <v>441</v>
      </c>
      <c r="W62" s="189">
        <v>13984393203</v>
      </c>
      <c r="X62" s="190" t="s">
        <v>514</v>
      </c>
      <c r="Z62" s="193"/>
      <c r="AD62" s="193"/>
      <c r="AE62" s="193"/>
      <c r="AF62" s="193"/>
      <c r="AG62" s="193"/>
      <c r="AH62" s="193"/>
      <c r="AI62" s="193"/>
    </row>
    <row r="63" s="4" customFormat="1" ht="19.5" customHeight="1" spans="22:35">
      <c r="V63" s="191" t="s">
        <v>445</v>
      </c>
      <c r="W63" s="189">
        <v>13982649955</v>
      </c>
      <c r="X63" s="190" t="s">
        <v>515</v>
      </c>
      <c r="Z63" s="193"/>
      <c r="AD63" s="193"/>
      <c r="AE63" s="193"/>
      <c r="AF63" s="193"/>
      <c r="AG63" s="193"/>
      <c r="AH63" s="193"/>
      <c r="AI63" s="193"/>
    </row>
    <row r="64" s="4" customFormat="1" ht="19.5" customHeight="1" spans="22:35">
      <c r="V64" s="191" t="s">
        <v>428</v>
      </c>
      <c r="W64" s="189">
        <v>13084444263</v>
      </c>
      <c r="X64" s="190" t="s">
        <v>516</v>
      </c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</row>
    <row r="65" s="4" customFormat="1" ht="19.5" customHeight="1" spans="22:35">
      <c r="V65" s="191" t="s">
        <v>431</v>
      </c>
      <c r="W65" s="189">
        <v>13883281321</v>
      </c>
      <c r="X65" s="190" t="s">
        <v>517</v>
      </c>
      <c r="Z65" s="193"/>
      <c r="AA65" s="194"/>
      <c r="AB65" s="194"/>
      <c r="AC65" s="196"/>
      <c r="AD65" s="193"/>
      <c r="AE65" s="193"/>
      <c r="AF65" s="193"/>
      <c r="AG65" s="193"/>
      <c r="AH65" s="193"/>
      <c r="AI65" s="193"/>
    </row>
    <row r="66" s="4" customFormat="1" ht="19.5" customHeight="1" spans="22:35">
      <c r="V66" s="217" t="s">
        <v>438</v>
      </c>
      <c r="W66" s="186">
        <v>13508305292</v>
      </c>
      <c r="X66" s="190" t="s">
        <v>518</v>
      </c>
      <c r="Z66" s="193"/>
      <c r="AA66" s="194"/>
      <c r="AB66" s="194"/>
      <c r="AC66" s="196"/>
      <c r="AD66" s="193"/>
      <c r="AE66" s="193"/>
      <c r="AF66" s="193"/>
      <c r="AG66" s="193"/>
      <c r="AH66" s="193"/>
      <c r="AI66" s="193"/>
    </row>
    <row r="67" s="4" customFormat="1" ht="19.5" customHeight="1" spans="22:35">
      <c r="V67" s="218" t="s">
        <v>519</v>
      </c>
      <c r="W67" s="192">
        <v>13110179180</v>
      </c>
      <c r="X67" s="190" t="s">
        <v>520</v>
      </c>
      <c r="Z67" s="193"/>
      <c r="AA67" s="231"/>
      <c r="AB67" s="232"/>
      <c r="AC67" s="196"/>
      <c r="AD67" s="193"/>
      <c r="AE67" s="193"/>
      <c r="AF67" s="193"/>
      <c r="AG67" s="193"/>
      <c r="AH67" s="193"/>
      <c r="AI67" s="193"/>
    </row>
    <row r="68" s="4" customFormat="1" ht="19.5" customHeight="1" spans="22:35">
      <c r="V68" s="219" t="s">
        <v>447</v>
      </c>
      <c r="W68" s="220">
        <v>13983494925</v>
      </c>
      <c r="X68" s="221" t="s">
        <v>521</v>
      </c>
      <c r="Z68" s="193"/>
      <c r="AA68" s="206"/>
      <c r="AB68" s="206"/>
      <c r="AC68" s="196"/>
      <c r="AD68" s="193"/>
      <c r="AE68" s="193"/>
      <c r="AF68" s="193"/>
      <c r="AG68" s="193"/>
      <c r="AH68" s="193"/>
      <c r="AI68" s="193"/>
    </row>
    <row r="69" s="4" customFormat="1" ht="19.5" customHeight="1" spans="22:35">
      <c r="V69" s="218" t="s">
        <v>429</v>
      </c>
      <c r="W69" s="220">
        <v>66189767</v>
      </c>
      <c r="X69" s="221" t="s">
        <v>522</v>
      </c>
      <c r="Z69" s="193"/>
      <c r="AA69" s="206"/>
      <c r="AB69" s="206"/>
      <c r="AC69" s="196"/>
      <c r="AD69" s="193"/>
      <c r="AE69" s="193"/>
      <c r="AF69" s="193"/>
      <c r="AG69" s="193"/>
      <c r="AH69" s="193"/>
      <c r="AI69" s="193"/>
    </row>
    <row r="70" s="4" customFormat="1" ht="19.5" customHeight="1" spans="22:35">
      <c r="V70" s="219" t="s">
        <v>426</v>
      </c>
      <c r="W70" s="222">
        <v>13983383851</v>
      </c>
      <c r="X70" s="221" t="s">
        <v>523</v>
      </c>
      <c r="Z70" s="193"/>
      <c r="AA70" s="206"/>
      <c r="AB70" s="206"/>
      <c r="AC70" s="196"/>
      <c r="AD70" s="193"/>
      <c r="AE70" s="193"/>
      <c r="AF70" s="193"/>
      <c r="AG70" s="193"/>
      <c r="AH70" s="193"/>
      <c r="AI70" s="193"/>
    </row>
    <row r="71" s="4" customFormat="1" ht="19.5" customHeight="1" spans="22:35">
      <c r="V71" s="218" t="s">
        <v>524</v>
      </c>
      <c r="W71" s="218">
        <v>6754534</v>
      </c>
      <c r="X71" s="221" t="s">
        <v>525</v>
      </c>
      <c r="Z71" s="193"/>
      <c r="AA71" s="231"/>
      <c r="AB71" s="232"/>
      <c r="AC71" s="196"/>
      <c r="AD71" s="193"/>
      <c r="AE71" s="193"/>
      <c r="AF71" s="193"/>
      <c r="AG71" s="193"/>
      <c r="AH71" s="193"/>
      <c r="AI71" s="193"/>
    </row>
    <row r="72" s="4" customFormat="1" ht="19.5" customHeight="1" spans="22:35">
      <c r="V72" s="219" t="s">
        <v>442</v>
      </c>
      <c r="W72" s="186">
        <v>13608366850</v>
      </c>
      <c r="X72" s="223" t="s">
        <v>526</v>
      </c>
      <c r="Z72" s="193"/>
      <c r="AA72" s="194"/>
      <c r="AB72" s="195"/>
      <c r="AC72" s="196"/>
      <c r="AD72" s="193"/>
      <c r="AE72" s="193"/>
      <c r="AF72" s="193"/>
      <c r="AG72" s="193"/>
      <c r="AH72" s="193"/>
      <c r="AI72" s="193"/>
    </row>
    <row r="73" s="4" customFormat="1" ht="19.5" customHeight="1" spans="22:35">
      <c r="V73" s="219" t="s">
        <v>527</v>
      </c>
      <c r="W73" s="220">
        <v>13368076590</v>
      </c>
      <c r="X73" s="224" t="s">
        <v>528</v>
      </c>
      <c r="Z73" s="193"/>
      <c r="AA73" s="194"/>
      <c r="AB73" s="195"/>
      <c r="AC73" s="196"/>
      <c r="AD73" s="193"/>
      <c r="AE73" s="193"/>
      <c r="AF73" s="193"/>
      <c r="AG73" s="193"/>
      <c r="AH73" s="193"/>
      <c r="AI73" s="193"/>
    </row>
    <row r="74" s="4" customFormat="1" ht="19.5" customHeight="1" spans="22:35">
      <c r="V74" s="219" t="s">
        <v>434</v>
      </c>
      <c r="W74" s="220">
        <v>13368076590</v>
      </c>
      <c r="X74" s="224" t="s">
        <v>529</v>
      </c>
      <c r="Z74" s="193"/>
      <c r="AA74" s="194"/>
      <c r="AB74" s="195"/>
      <c r="AC74" s="196"/>
      <c r="AD74" s="193"/>
      <c r="AE74" s="193"/>
      <c r="AF74" s="193"/>
      <c r="AG74" s="193"/>
      <c r="AH74" s="193"/>
      <c r="AI74" s="193"/>
    </row>
    <row r="75" s="4" customFormat="1" ht="19.5" customHeight="1" spans="22:35">
      <c r="V75" s="225" t="s">
        <v>440</v>
      </c>
      <c r="W75" s="222">
        <v>13038309956</v>
      </c>
      <c r="X75" s="226" t="s">
        <v>530</v>
      </c>
      <c r="Z75" s="193"/>
      <c r="AA75" s="194"/>
      <c r="AB75" s="195"/>
      <c r="AC75" s="196"/>
      <c r="AD75" s="193"/>
      <c r="AE75" s="193"/>
      <c r="AF75" s="193"/>
      <c r="AG75" s="193"/>
      <c r="AH75" s="193"/>
      <c r="AI75" s="193"/>
    </row>
    <row r="76" s="4" customFormat="1" ht="19.5" customHeight="1" spans="22:35">
      <c r="V76" s="227" t="s">
        <v>531</v>
      </c>
      <c r="W76" s="222">
        <v>13983872824</v>
      </c>
      <c r="X76" s="226" t="s">
        <v>532</v>
      </c>
      <c r="Z76" s="193"/>
      <c r="AA76" s="194"/>
      <c r="AB76" s="195"/>
      <c r="AC76" s="196"/>
      <c r="AD76" s="193"/>
      <c r="AE76" s="193"/>
      <c r="AF76" s="193"/>
      <c r="AG76" s="193"/>
      <c r="AH76" s="193"/>
      <c r="AI76" s="193"/>
    </row>
    <row r="77" s="4" customFormat="1" ht="19.5" customHeight="1" spans="22:35">
      <c r="V77" s="227" t="s">
        <v>533</v>
      </c>
      <c r="W77" s="222">
        <v>13224059353</v>
      </c>
      <c r="X77" s="226" t="s">
        <v>534</v>
      </c>
      <c r="Z77" s="193"/>
      <c r="AA77" s="194"/>
      <c r="AB77" s="195"/>
      <c r="AC77" s="196"/>
      <c r="AD77" s="193"/>
      <c r="AE77" s="193"/>
      <c r="AF77" s="193"/>
      <c r="AG77" s="193"/>
      <c r="AH77" s="193"/>
      <c r="AI77" s="193"/>
    </row>
    <row r="78" s="4" customFormat="1" ht="13.5" customHeight="1" spans="22:35">
      <c r="V78" s="228" t="s">
        <v>436</v>
      </c>
      <c r="W78" s="219">
        <v>13983272080</v>
      </c>
      <c r="X78" s="229" t="s">
        <v>535</v>
      </c>
      <c r="Z78" s="193"/>
      <c r="AA78" s="194"/>
      <c r="AB78" s="195"/>
      <c r="AC78" s="196"/>
      <c r="AD78" s="193"/>
      <c r="AE78" s="193"/>
      <c r="AF78" s="193"/>
      <c r="AG78" s="193"/>
      <c r="AH78" s="193"/>
      <c r="AI78" s="193"/>
    </row>
    <row r="79" s="4" customFormat="1" ht="13.5" customHeight="1" spans="22:35">
      <c r="V79" s="230" t="s">
        <v>437</v>
      </c>
      <c r="W79" s="186">
        <v>13068308524</v>
      </c>
      <c r="X79" s="221" t="s">
        <v>536</v>
      </c>
      <c r="Z79" s="193"/>
      <c r="AA79" s="194"/>
      <c r="AB79" s="195"/>
      <c r="AC79" s="196"/>
      <c r="AD79" s="193"/>
      <c r="AE79" s="193"/>
      <c r="AF79" s="193"/>
      <c r="AG79" s="193"/>
      <c r="AH79" s="193"/>
      <c r="AI79" s="193"/>
    </row>
    <row r="80" s="4" customFormat="1" ht="13.5" customHeight="1" spans="22:35">
      <c r="V80" s="228" t="s">
        <v>444</v>
      </c>
      <c r="W80" s="186">
        <v>13312217124</v>
      </c>
      <c r="X80" s="229" t="s">
        <v>537</v>
      </c>
      <c r="Z80" s="193"/>
      <c r="AA80" s="194"/>
      <c r="AB80" s="195"/>
      <c r="AC80" s="196"/>
      <c r="AD80" s="193"/>
      <c r="AE80" s="193"/>
      <c r="AF80" s="193"/>
      <c r="AG80" s="193"/>
      <c r="AH80" s="193"/>
      <c r="AI80" s="193"/>
    </row>
    <row r="81" s="4" customFormat="1" ht="13.5" customHeight="1" spans="24:35">
      <c r="X81" s="165"/>
      <c r="Z81" s="193"/>
      <c r="AA81" s="194"/>
      <c r="AB81" s="195"/>
      <c r="AC81" s="196"/>
      <c r="AD81" s="193"/>
      <c r="AE81" s="193"/>
      <c r="AF81" s="193"/>
      <c r="AG81" s="193"/>
      <c r="AH81" s="193"/>
      <c r="AI81" s="193"/>
    </row>
    <row r="82" s="4" customFormat="1" ht="13.5" customHeight="1" spans="24:35">
      <c r="X82" s="165"/>
      <c r="Z82" s="193"/>
      <c r="AA82" s="194"/>
      <c r="AB82" s="195"/>
      <c r="AC82" s="196"/>
      <c r="AD82" s="193"/>
      <c r="AE82" s="193"/>
      <c r="AF82" s="193"/>
      <c r="AG82" s="193"/>
      <c r="AH82" s="193"/>
      <c r="AI82" s="193"/>
    </row>
    <row r="83" s="4" customFormat="1" ht="13.5" customHeight="1" spans="22:35">
      <c r="V83" s="179"/>
      <c r="W83" s="179"/>
      <c r="X83" s="180"/>
      <c r="Z83" s="193"/>
      <c r="AA83" s="194"/>
      <c r="AB83" s="195"/>
      <c r="AC83" s="196"/>
      <c r="AD83" s="193"/>
      <c r="AE83" s="193"/>
      <c r="AF83" s="193"/>
      <c r="AG83" s="193"/>
      <c r="AH83" s="193"/>
      <c r="AI83" s="193"/>
    </row>
    <row r="84" s="4" customFormat="1" ht="13.5" customHeight="1" spans="22:35">
      <c r="V84" s="179"/>
      <c r="W84" s="179"/>
      <c r="X84" s="180"/>
      <c r="Z84" s="193"/>
      <c r="AA84" s="194"/>
      <c r="AB84" s="195"/>
      <c r="AC84" s="196"/>
      <c r="AD84" s="193"/>
      <c r="AE84" s="193"/>
      <c r="AF84" s="193"/>
      <c r="AG84" s="193"/>
      <c r="AH84" s="193"/>
      <c r="AI84" s="193"/>
    </row>
    <row r="85" s="4" customFormat="1" ht="13.5" customHeight="1" spans="22:35">
      <c r="V85" s="179"/>
      <c r="W85" s="179"/>
      <c r="X85" s="180"/>
      <c r="Z85" s="193"/>
      <c r="AA85" s="194"/>
      <c r="AB85" s="195"/>
      <c r="AC85" s="196"/>
      <c r="AD85" s="193"/>
      <c r="AE85" s="193"/>
      <c r="AF85" s="193"/>
      <c r="AG85" s="193"/>
      <c r="AH85" s="193"/>
      <c r="AI85" s="193"/>
    </row>
    <row r="86" s="4" customFormat="1" ht="13.5" customHeight="1" spans="22:35">
      <c r="V86" s="179"/>
      <c r="W86" s="179"/>
      <c r="X86" s="180"/>
      <c r="Z86" s="193"/>
      <c r="AA86" s="194"/>
      <c r="AB86" s="195"/>
      <c r="AC86" s="196"/>
      <c r="AD86" s="193"/>
      <c r="AE86" s="193"/>
      <c r="AF86" s="193"/>
      <c r="AG86" s="193"/>
      <c r="AH86" s="193"/>
      <c r="AI86" s="193"/>
    </row>
    <row r="87" s="4" customFormat="1" ht="13.5" customHeight="1" spans="22:35">
      <c r="V87" s="179"/>
      <c r="W87" s="179"/>
      <c r="X87" s="180"/>
      <c r="Z87" s="193"/>
      <c r="AA87" s="194"/>
      <c r="AB87" s="195"/>
      <c r="AC87" s="196"/>
      <c r="AD87" s="193"/>
      <c r="AE87" s="193"/>
      <c r="AF87" s="193"/>
      <c r="AG87" s="193"/>
      <c r="AH87" s="193"/>
      <c r="AI87" s="193"/>
    </row>
    <row r="88" s="4" customFormat="1" ht="13.5" customHeight="1" spans="22:35">
      <c r="V88" s="179"/>
      <c r="W88" s="179"/>
      <c r="X88" s="180"/>
      <c r="Z88" s="193"/>
      <c r="AA88" s="194"/>
      <c r="AB88" s="195"/>
      <c r="AC88" s="196"/>
      <c r="AD88" s="193"/>
      <c r="AE88" s="193"/>
      <c r="AF88" s="193"/>
      <c r="AG88" s="193"/>
      <c r="AH88" s="193"/>
      <c r="AI88" s="193"/>
    </row>
    <row r="89" s="4" customFormat="1" ht="13.5" customHeight="1" spans="22:35">
      <c r="V89" s="179"/>
      <c r="W89" s="179"/>
      <c r="X89" s="180"/>
      <c r="Z89" s="193"/>
      <c r="AA89" s="194"/>
      <c r="AB89" s="195"/>
      <c r="AC89" s="196"/>
      <c r="AD89" s="193"/>
      <c r="AE89" s="193"/>
      <c r="AF89" s="193"/>
      <c r="AG89" s="193"/>
      <c r="AH89" s="193"/>
      <c r="AI89" s="193"/>
    </row>
    <row r="90" s="4" customFormat="1" ht="13.5" customHeight="1" spans="22:35">
      <c r="V90" s="179"/>
      <c r="W90" s="179"/>
      <c r="X90" s="180"/>
      <c r="Z90" s="193"/>
      <c r="AA90" s="194"/>
      <c r="AB90" s="195"/>
      <c r="AC90" s="196"/>
      <c r="AD90" s="193"/>
      <c r="AE90" s="193"/>
      <c r="AF90" s="193"/>
      <c r="AG90" s="193"/>
      <c r="AH90" s="193"/>
      <c r="AI90" s="193"/>
    </row>
    <row r="91" s="4" customFormat="1" ht="13.5" hidden="1" customHeight="1" spans="1:35">
      <c r="A91" s="4" t="s">
        <v>538</v>
      </c>
      <c r="V91" s="179"/>
      <c r="W91" s="179"/>
      <c r="X91" s="180"/>
      <c r="Z91" s="193"/>
      <c r="AA91" s="194"/>
      <c r="AB91" s="195"/>
      <c r="AC91" s="196"/>
      <c r="AD91" s="193"/>
      <c r="AE91" s="193"/>
      <c r="AF91" s="193"/>
      <c r="AG91" s="193"/>
      <c r="AH91" s="193"/>
      <c r="AI91" s="193"/>
    </row>
    <row r="92" s="4" customFormat="1" ht="13.5" hidden="1" customHeight="1" spans="1:35">
      <c r="A92" s="4" t="s">
        <v>430</v>
      </c>
      <c r="V92" s="179"/>
      <c r="W92" s="179"/>
      <c r="X92" s="180"/>
      <c r="Z92" s="193"/>
      <c r="AA92" s="194"/>
      <c r="AB92" s="195"/>
      <c r="AC92" s="196"/>
      <c r="AD92" s="193"/>
      <c r="AE92" s="193"/>
      <c r="AF92" s="193"/>
      <c r="AG92" s="193"/>
      <c r="AH92" s="193"/>
      <c r="AI92" s="193"/>
    </row>
    <row r="93" s="4" customFormat="1" ht="13.5" hidden="1" customHeight="1" spans="1:35">
      <c r="A93" s="4" t="s">
        <v>539</v>
      </c>
      <c r="V93" s="179"/>
      <c r="W93" s="179"/>
      <c r="X93" s="180"/>
      <c r="Z93" s="193"/>
      <c r="AA93" s="194"/>
      <c r="AB93" s="195"/>
      <c r="AC93" s="196"/>
      <c r="AD93" s="193"/>
      <c r="AE93" s="193"/>
      <c r="AF93" s="193"/>
      <c r="AG93" s="193"/>
      <c r="AH93" s="193"/>
      <c r="AI93" s="193"/>
    </row>
    <row r="94" s="4" customFormat="1" ht="13.5" hidden="1" customHeight="1" spans="1:35">
      <c r="A94" s="4" t="s">
        <v>451</v>
      </c>
      <c r="V94" s="179"/>
      <c r="W94" s="179"/>
      <c r="X94" s="180"/>
      <c r="Z94" s="193"/>
      <c r="AA94" s="194"/>
      <c r="AB94" s="195"/>
      <c r="AC94" s="196"/>
      <c r="AD94" s="193"/>
      <c r="AE94" s="193"/>
      <c r="AF94" s="193"/>
      <c r="AG94" s="193"/>
      <c r="AH94" s="193"/>
      <c r="AI94" s="193"/>
    </row>
    <row r="95" s="4" customFormat="1" ht="13.5" hidden="1" customHeight="1" spans="1:35">
      <c r="A95" s="4" t="s">
        <v>427</v>
      </c>
      <c r="V95" s="179"/>
      <c r="W95" s="179"/>
      <c r="X95" s="180"/>
      <c r="Z95" s="193"/>
      <c r="AA95" s="194"/>
      <c r="AB95" s="195"/>
      <c r="AC95" s="196"/>
      <c r="AD95" s="193"/>
      <c r="AE95" s="193"/>
      <c r="AF95" s="193"/>
      <c r="AG95" s="193"/>
      <c r="AH95" s="193"/>
      <c r="AI95" s="193"/>
    </row>
    <row r="96" s="4" customFormat="1" ht="13.5" hidden="1" customHeight="1" spans="1:35">
      <c r="A96" s="4" t="s">
        <v>446</v>
      </c>
      <c r="V96" s="179"/>
      <c r="W96" s="179"/>
      <c r="X96" s="180"/>
      <c r="Z96" s="193"/>
      <c r="AA96" s="194"/>
      <c r="AB96" s="195"/>
      <c r="AC96" s="196"/>
      <c r="AD96" s="193"/>
      <c r="AE96" s="193"/>
      <c r="AF96" s="193"/>
      <c r="AG96" s="193"/>
      <c r="AH96" s="193"/>
      <c r="AI96" s="193"/>
    </row>
    <row r="97" s="4" customFormat="1" ht="13.5" hidden="1" customHeight="1" spans="1:35">
      <c r="A97" s="4" t="s">
        <v>540</v>
      </c>
      <c r="V97" s="179"/>
      <c r="W97" s="179"/>
      <c r="X97" s="180"/>
      <c r="Z97" s="193"/>
      <c r="AA97" s="194"/>
      <c r="AB97" s="195"/>
      <c r="AC97" s="196"/>
      <c r="AD97" s="193"/>
      <c r="AE97" s="193"/>
      <c r="AF97" s="193"/>
      <c r="AG97" s="193"/>
      <c r="AH97" s="193"/>
      <c r="AI97" s="193"/>
    </row>
    <row r="98" s="4" customFormat="1" ht="13.5" hidden="1" customHeight="1" spans="1:35">
      <c r="A98" s="4" t="s">
        <v>541</v>
      </c>
      <c r="V98" s="179"/>
      <c r="W98" s="179"/>
      <c r="X98" s="180"/>
      <c r="Z98" s="193"/>
      <c r="AA98" s="194"/>
      <c r="AB98" s="195"/>
      <c r="AC98" s="196"/>
      <c r="AD98" s="193"/>
      <c r="AE98" s="193"/>
      <c r="AF98" s="193"/>
      <c r="AG98" s="193"/>
      <c r="AH98" s="193"/>
      <c r="AI98" s="193"/>
    </row>
    <row r="99" s="4" customFormat="1" ht="13.5" hidden="1" customHeight="1" spans="1:35">
      <c r="A99" s="4" t="s">
        <v>450</v>
      </c>
      <c r="V99" s="179"/>
      <c r="W99" s="179"/>
      <c r="X99" s="180"/>
      <c r="Z99" s="193"/>
      <c r="AA99" s="194"/>
      <c r="AB99" s="195"/>
      <c r="AC99" s="196"/>
      <c r="AD99" s="193"/>
      <c r="AE99" s="193"/>
      <c r="AF99" s="193"/>
      <c r="AG99" s="193"/>
      <c r="AH99" s="193"/>
      <c r="AI99" s="193"/>
    </row>
    <row r="100" s="4" customFormat="1" ht="13.5" hidden="1" customHeight="1" spans="1:35">
      <c r="A100" s="4" t="s">
        <v>445</v>
      </c>
      <c r="V100" s="179"/>
      <c r="W100" s="179"/>
      <c r="X100" s="180"/>
      <c r="Z100" s="193"/>
      <c r="AA100" s="194"/>
      <c r="AB100" s="195"/>
      <c r="AC100" s="196"/>
      <c r="AD100" s="193"/>
      <c r="AE100" s="193"/>
      <c r="AF100" s="193"/>
      <c r="AG100" s="193"/>
      <c r="AH100" s="193"/>
      <c r="AI100" s="193"/>
    </row>
    <row r="101" s="4" customFormat="1" ht="13.5" hidden="1" customHeight="1" spans="1:35">
      <c r="A101" s="4" t="s">
        <v>542</v>
      </c>
      <c r="V101" s="179"/>
      <c r="W101" s="179"/>
      <c r="X101" s="180"/>
      <c r="Z101" s="193"/>
      <c r="AA101" s="194"/>
      <c r="AB101" s="195"/>
      <c r="AC101" s="196"/>
      <c r="AD101" s="193"/>
      <c r="AE101" s="193"/>
      <c r="AF101" s="193"/>
      <c r="AG101" s="193"/>
      <c r="AH101" s="193"/>
      <c r="AI101" s="193"/>
    </row>
    <row r="102" s="4" customFormat="1" ht="13.5" hidden="1" customHeight="1" spans="1:35">
      <c r="A102" s="4" t="s">
        <v>441</v>
      </c>
      <c r="V102" s="179"/>
      <c r="W102" s="179"/>
      <c r="X102" s="180"/>
      <c r="Z102" s="193"/>
      <c r="AA102" s="194"/>
      <c r="AB102" s="195"/>
      <c r="AC102" s="196"/>
      <c r="AD102" s="193"/>
      <c r="AE102" s="193"/>
      <c r="AF102" s="193"/>
      <c r="AG102" s="193"/>
      <c r="AH102" s="193"/>
      <c r="AI102" s="193"/>
    </row>
    <row r="103" s="4" customFormat="1" ht="13.5" hidden="1" customHeight="1" spans="1:35">
      <c r="A103" s="4" t="s">
        <v>543</v>
      </c>
      <c r="V103" s="179"/>
      <c r="W103" s="179"/>
      <c r="X103" s="180"/>
      <c r="Z103" s="193"/>
      <c r="AA103" s="194"/>
      <c r="AB103" s="195"/>
      <c r="AC103" s="196"/>
      <c r="AD103" s="193"/>
      <c r="AE103" s="193"/>
      <c r="AF103" s="193"/>
      <c r="AG103" s="193"/>
      <c r="AH103" s="193"/>
      <c r="AI103" s="193"/>
    </row>
    <row r="104" s="4" customFormat="1" ht="13.5" hidden="1" customHeight="1" spans="1:35">
      <c r="A104" s="4" t="s">
        <v>438</v>
      </c>
      <c r="V104" s="179"/>
      <c r="W104" s="179"/>
      <c r="X104" s="180"/>
      <c r="Z104" s="193"/>
      <c r="AA104" s="194"/>
      <c r="AB104" s="195"/>
      <c r="AC104" s="196"/>
      <c r="AD104" s="193"/>
      <c r="AE104" s="193"/>
      <c r="AF104" s="193"/>
      <c r="AG104" s="193"/>
      <c r="AH104" s="193"/>
      <c r="AI104" s="193"/>
    </row>
    <row r="105" s="4" customFormat="1" ht="13.5" hidden="1" customHeight="1" spans="1:35">
      <c r="A105" s="4" t="s">
        <v>544</v>
      </c>
      <c r="V105" s="179"/>
      <c r="W105" s="179"/>
      <c r="X105" s="180"/>
      <c r="Z105" s="193"/>
      <c r="AA105" s="194"/>
      <c r="AB105" s="195"/>
      <c r="AC105" s="196"/>
      <c r="AD105" s="193"/>
      <c r="AE105" s="193"/>
      <c r="AF105" s="193"/>
      <c r="AG105" s="193"/>
      <c r="AH105" s="193"/>
      <c r="AI105" s="193"/>
    </row>
    <row r="106" s="4" customFormat="1" ht="13.5" customHeight="1" spans="22:35">
      <c r="V106" s="179"/>
      <c r="W106" s="179"/>
      <c r="X106" s="180"/>
      <c r="Z106" s="193"/>
      <c r="AA106" s="194"/>
      <c r="AB106" s="195"/>
      <c r="AC106" s="196"/>
      <c r="AD106" s="193"/>
      <c r="AE106" s="193"/>
      <c r="AF106" s="193"/>
      <c r="AG106" s="193"/>
      <c r="AH106" s="193"/>
      <c r="AI106" s="193"/>
    </row>
    <row r="107" s="4" customFormat="1" ht="13.5" customHeight="1" spans="22:35">
      <c r="V107" s="179"/>
      <c r="W107" s="179"/>
      <c r="X107" s="180"/>
      <c r="Z107" s="193"/>
      <c r="AA107" s="194"/>
      <c r="AB107" s="195"/>
      <c r="AC107" s="196"/>
      <c r="AD107" s="193"/>
      <c r="AE107" s="193"/>
      <c r="AF107" s="193"/>
      <c r="AG107" s="193"/>
      <c r="AH107" s="193"/>
      <c r="AI107" s="193"/>
    </row>
    <row r="108" s="4" customFormat="1" ht="13.5" customHeight="1" spans="22:35">
      <c r="V108" s="179"/>
      <c r="W108" s="179"/>
      <c r="X108" s="180"/>
      <c r="Z108" s="193"/>
      <c r="AA108" s="194"/>
      <c r="AB108" s="195"/>
      <c r="AC108" s="196"/>
      <c r="AD108" s="193"/>
      <c r="AE108" s="193"/>
      <c r="AF108" s="193"/>
      <c r="AG108" s="193"/>
      <c r="AH108" s="193"/>
      <c r="AI108" s="193"/>
    </row>
    <row r="109" s="4" customFormat="1" ht="13.5" customHeight="1" spans="22:35">
      <c r="V109" s="179"/>
      <c r="W109" s="179"/>
      <c r="X109" s="180"/>
      <c r="Z109" s="193"/>
      <c r="AA109" s="194"/>
      <c r="AB109" s="195"/>
      <c r="AC109" s="196"/>
      <c r="AD109" s="193"/>
      <c r="AE109" s="193"/>
      <c r="AF109" s="193"/>
      <c r="AG109" s="193"/>
      <c r="AH109" s="193"/>
      <c r="AI109" s="193"/>
    </row>
    <row r="110" s="4" customFormat="1" ht="13.5" customHeight="1" spans="22:35">
      <c r="V110" s="179"/>
      <c r="W110" s="179"/>
      <c r="X110" s="180"/>
      <c r="Z110" s="193"/>
      <c r="AA110" s="194"/>
      <c r="AB110" s="195"/>
      <c r="AC110" s="196"/>
      <c r="AD110" s="193"/>
      <c r="AE110" s="193"/>
      <c r="AF110" s="193"/>
      <c r="AG110" s="193"/>
      <c r="AH110" s="193"/>
      <c r="AI110" s="193"/>
    </row>
    <row r="111" s="4" customFormat="1" ht="13.5" customHeight="1" spans="22:35">
      <c r="V111" s="179"/>
      <c r="W111" s="179"/>
      <c r="X111" s="180"/>
      <c r="Z111" s="193"/>
      <c r="AA111" s="194"/>
      <c r="AB111" s="195"/>
      <c r="AC111" s="196"/>
      <c r="AD111" s="193"/>
      <c r="AE111" s="193"/>
      <c r="AF111" s="193"/>
      <c r="AG111" s="193"/>
      <c r="AH111" s="193"/>
      <c r="AI111" s="193"/>
    </row>
    <row r="112" s="4" customFormat="1" ht="13.5" customHeight="1" spans="22:35">
      <c r="V112" s="179"/>
      <c r="W112" s="179"/>
      <c r="X112" s="180"/>
      <c r="Z112" s="193"/>
      <c r="AA112" s="194"/>
      <c r="AB112" s="195"/>
      <c r="AC112" s="196"/>
      <c r="AD112" s="193"/>
      <c r="AE112" s="193"/>
      <c r="AF112" s="193"/>
      <c r="AG112" s="193"/>
      <c r="AH112" s="193"/>
      <c r="AI112" s="193"/>
    </row>
    <row r="113" s="4" customFormat="1" ht="13.5" customHeight="1" spans="22:35">
      <c r="V113" s="179"/>
      <c r="W113" s="179"/>
      <c r="X113" s="180"/>
      <c r="Z113" s="193"/>
      <c r="AA113" s="194"/>
      <c r="AB113" s="195"/>
      <c r="AC113" s="196"/>
      <c r="AD113" s="193"/>
      <c r="AE113" s="193"/>
      <c r="AF113" s="193"/>
      <c r="AG113" s="193"/>
      <c r="AH113" s="193"/>
      <c r="AI113" s="193"/>
    </row>
    <row r="114" s="4" customFormat="1" ht="13.5" customHeight="1" spans="22:35">
      <c r="V114" s="179"/>
      <c r="W114" s="179"/>
      <c r="X114" s="180"/>
      <c r="Z114" s="193"/>
      <c r="AA114" s="194"/>
      <c r="AB114" s="195"/>
      <c r="AC114" s="196"/>
      <c r="AD114" s="193"/>
      <c r="AE114" s="193"/>
      <c r="AF114" s="193"/>
      <c r="AG114" s="193"/>
      <c r="AH114" s="193"/>
      <c r="AI114" s="193"/>
    </row>
    <row r="115" s="4" customFormat="1" ht="13.5" customHeight="1" spans="22:35">
      <c r="V115" s="179"/>
      <c r="W115" s="179"/>
      <c r="X115" s="180"/>
      <c r="Z115" s="193"/>
      <c r="AA115" s="194"/>
      <c r="AB115" s="195"/>
      <c r="AC115" s="196"/>
      <c r="AD115" s="193"/>
      <c r="AE115" s="193"/>
      <c r="AF115" s="193"/>
      <c r="AG115" s="193"/>
      <c r="AH115" s="193"/>
      <c r="AI115" s="193"/>
    </row>
    <row r="116" s="4" customFormat="1" ht="13.5" customHeight="1" spans="22:35">
      <c r="V116" s="179"/>
      <c r="W116" s="179"/>
      <c r="X116" s="180"/>
      <c r="Z116" s="193"/>
      <c r="AA116" s="194"/>
      <c r="AB116" s="195"/>
      <c r="AC116" s="196"/>
      <c r="AD116" s="193"/>
      <c r="AE116" s="193"/>
      <c r="AF116" s="193"/>
      <c r="AG116" s="193"/>
      <c r="AH116" s="193"/>
      <c r="AI116" s="193"/>
    </row>
    <row r="117" s="4" customFormat="1" ht="13.5" customHeight="1" spans="2:35">
      <c r="B117" s="11"/>
      <c r="C117" s="11"/>
      <c r="D117" s="11"/>
      <c r="E117" s="11"/>
      <c r="F117" s="11"/>
      <c r="G117" s="11"/>
      <c r="H117" s="11"/>
      <c r="I117" s="11"/>
      <c r="V117" s="179"/>
      <c r="W117" s="179"/>
      <c r="X117" s="180"/>
      <c r="Z117" s="193"/>
      <c r="AA117" s="194"/>
      <c r="AB117" s="195"/>
      <c r="AC117" s="196"/>
      <c r="AD117" s="193"/>
      <c r="AE117" s="193"/>
      <c r="AF117" s="193"/>
      <c r="AG117" s="193"/>
      <c r="AH117" s="193"/>
      <c r="AI117" s="193"/>
    </row>
    <row r="118" s="4" customFormat="1" ht="13.5" customHeight="1" spans="2:35">
      <c r="B118" s="11"/>
      <c r="C118" s="11"/>
      <c r="D118" s="11"/>
      <c r="E118" s="11"/>
      <c r="F118" s="11"/>
      <c r="G118" s="11"/>
      <c r="H118" s="11"/>
      <c r="I118" s="11"/>
      <c r="J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2"/>
      <c r="W118" s="12"/>
      <c r="X118" s="13"/>
      <c r="Y118" s="11"/>
      <c r="Z118" s="193"/>
      <c r="AA118" s="194"/>
      <c r="AB118" s="195"/>
      <c r="AC118" s="196"/>
      <c r="AD118" s="193"/>
      <c r="AE118" s="193"/>
      <c r="AF118" s="193"/>
      <c r="AG118" s="193"/>
      <c r="AH118" s="193"/>
      <c r="AI118" s="193"/>
    </row>
    <row r="119" s="4" customFormat="1" ht="13.5" customHeight="1" spans="2:35">
      <c r="B119" s="11"/>
      <c r="C119" s="11"/>
      <c r="D119" s="11"/>
      <c r="E119" s="11"/>
      <c r="F119" s="11"/>
      <c r="G119" s="11"/>
      <c r="H119" s="11"/>
      <c r="I119" s="11"/>
      <c r="J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2"/>
      <c r="W119" s="12"/>
      <c r="X119" s="13"/>
      <c r="Y119" s="11"/>
      <c r="Z119" s="193"/>
      <c r="AA119" s="194"/>
      <c r="AB119" s="195"/>
      <c r="AC119" s="196"/>
      <c r="AD119" s="193"/>
      <c r="AE119" s="193"/>
      <c r="AF119" s="193"/>
      <c r="AG119" s="193"/>
      <c r="AH119" s="193"/>
      <c r="AI119" s="193"/>
    </row>
    <row r="120" s="4" customFormat="1" ht="13.5" customHeight="1" spans="1:3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12"/>
      <c r="X120" s="13"/>
      <c r="Y120" s="11"/>
      <c r="Z120" s="193"/>
      <c r="AA120" s="194"/>
      <c r="AB120" s="195"/>
      <c r="AC120" s="196"/>
      <c r="AD120" s="193"/>
      <c r="AE120" s="193"/>
      <c r="AF120" s="193"/>
      <c r="AG120" s="193"/>
      <c r="AH120" s="193"/>
      <c r="AI120" s="193"/>
    </row>
    <row r="121" s="4" customFormat="1" ht="13.5" customHeight="1" spans="1:3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2"/>
      <c r="W121" s="12"/>
      <c r="X121" s="13"/>
      <c r="Y121" s="11"/>
      <c r="Z121" s="193"/>
      <c r="AA121" s="194"/>
      <c r="AB121" s="195"/>
      <c r="AC121" s="196"/>
      <c r="AD121" s="193"/>
      <c r="AE121" s="193"/>
      <c r="AF121" s="193"/>
      <c r="AG121" s="193"/>
      <c r="AH121" s="193"/>
      <c r="AI121" s="193"/>
    </row>
  </sheetData>
  <mergeCells count="142">
    <mergeCell ref="A1:T1"/>
    <mergeCell ref="A2:T2"/>
    <mergeCell ref="A3:I3"/>
    <mergeCell ref="R3:T3"/>
    <mergeCell ref="R4:T4"/>
    <mergeCell ref="M5:O5"/>
    <mergeCell ref="R5:T5"/>
    <mergeCell ref="M6:T6"/>
    <mergeCell ref="A8:S8"/>
    <mergeCell ref="B9:D9"/>
    <mergeCell ref="E9:S9"/>
    <mergeCell ref="A10:S10"/>
    <mergeCell ref="A11:B11"/>
    <mergeCell ref="C11:F11"/>
    <mergeCell ref="H11:I11"/>
    <mergeCell ref="J11:L11"/>
    <mergeCell ref="M11:T11"/>
    <mergeCell ref="A12:B12"/>
    <mergeCell ref="C12:F12"/>
    <mergeCell ref="H12:I12"/>
    <mergeCell ref="J12:L12"/>
    <mergeCell ref="A13:B13"/>
    <mergeCell ref="C13:F13"/>
    <mergeCell ref="H13:I13"/>
    <mergeCell ref="J13:L13"/>
    <mergeCell ref="A14:B14"/>
    <mergeCell ref="C14:F14"/>
    <mergeCell ref="H14:I14"/>
    <mergeCell ref="J14:L14"/>
    <mergeCell ref="A15:B15"/>
    <mergeCell ref="C15:F15"/>
    <mergeCell ref="H15:I15"/>
    <mergeCell ref="J15:L15"/>
    <mergeCell ref="A16:B16"/>
    <mergeCell ref="C16:F16"/>
    <mergeCell ref="H16:I16"/>
    <mergeCell ref="J16:L16"/>
    <mergeCell ref="A17:B17"/>
    <mergeCell ref="C17:F17"/>
    <mergeCell ref="H17:I17"/>
    <mergeCell ref="J17:L17"/>
    <mergeCell ref="A18:B18"/>
    <mergeCell ref="C18:F18"/>
    <mergeCell ref="H18:I18"/>
    <mergeCell ref="J18:L18"/>
    <mergeCell ref="A19:B19"/>
    <mergeCell ref="C19:F19"/>
    <mergeCell ref="H19:I19"/>
    <mergeCell ref="J19:L19"/>
    <mergeCell ref="A20:B20"/>
    <mergeCell ref="C20:L20"/>
    <mergeCell ref="M20:T20"/>
    <mergeCell ref="B22:D22"/>
    <mergeCell ref="L22:Q22"/>
    <mergeCell ref="B24:C24"/>
    <mergeCell ref="B25:C25"/>
    <mergeCell ref="B26:C26"/>
    <mergeCell ref="D26:F26"/>
    <mergeCell ref="G26:I26"/>
    <mergeCell ref="B27:C27"/>
    <mergeCell ref="D27:F27"/>
    <mergeCell ref="G27:I27"/>
    <mergeCell ref="B28:C28"/>
    <mergeCell ref="D28:F28"/>
    <mergeCell ref="G28:I28"/>
    <mergeCell ref="B31:C31"/>
    <mergeCell ref="D31:F31"/>
    <mergeCell ref="G31:I31"/>
    <mergeCell ref="B32:C32"/>
    <mergeCell ref="D32:F32"/>
    <mergeCell ref="G32:I32"/>
    <mergeCell ref="L32:S32"/>
    <mergeCell ref="B33:C33"/>
    <mergeCell ref="D33:F33"/>
    <mergeCell ref="G33:I33"/>
    <mergeCell ref="L33:M33"/>
    <mergeCell ref="N33:O33"/>
    <mergeCell ref="P33:Q33"/>
    <mergeCell ref="B34:C34"/>
    <mergeCell ref="D34:I34"/>
    <mergeCell ref="L34:M34"/>
    <mergeCell ref="N34:O34"/>
    <mergeCell ref="P34:Q34"/>
    <mergeCell ref="B35:C35"/>
    <mergeCell ref="D35:F35"/>
    <mergeCell ref="G35:I35"/>
    <mergeCell ref="L35:M35"/>
    <mergeCell ref="N35:O35"/>
    <mergeCell ref="P35:Q35"/>
    <mergeCell ref="B36:C36"/>
    <mergeCell ref="D36:F36"/>
    <mergeCell ref="G36:I36"/>
    <mergeCell ref="L36:M36"/>
    <mergeCell ref="N36:O36"/>
    <mergeCell ref="P36:Q36"/>
    <mergeCell ref="B37:C37"/>
    <mergeCell ref="D37:F37"/>
    <mergeCell ref="G37:I37"/>
    <mergeCell ref="L37:M37"/>
    <mergeCell ref="N37:O37"/>
    <mergeCell ref="P37:Q37"/>
    <mergeCell ref="B38:C38"/>
    <mergeCell ref="D38:F38"/>
    <mergeCell ref="G38:I38"/>
    <mergeCell ref="L38:M38"/>
    <mergeCell ref="N38:O38"/>
    <mergeCell ref="P38:Q38"/>
    <mergeCell ref="B39:C39"/>
    <mergeCell ref="D39:E39"/>
    <mergeCell ref="F39:G39"/>
    <mergeCell ref="H39:I39"/>
    <mergeCell ref="L39:M39"/>
    <mergeCell ref="N39:O39"/>
    <mergeCell ref="P39:Q39"/>
    <mergeCell ref="L40:T40"/>
    <mergeCell ref="B41:D41"/>
    <mergeCell ref="B43:I43"/>
    <mergeCell ref="L43:M43"/>
    <mergeCell ref="N43:P43"/>
    <mergeCell ref="Q43:R43"/>
    <mergeCell ref="S43:T43"/>
    <mergeCell ref="B44:I44"/>
    <mergeCell ref="L44:M44"/>
    <mergeCell ref="N44:R44"/>
    <mergeCell ref="B45:I45"/>
    <mergeCell ref="N45:Q45"/>
    <mergeCell ref="B46:I46"/>
    <mergeCell ref="L46:T46"/>
    <mergeCell ref="B47:I47"/>
    <mergeCell ref="L47:S47"/>
    <mergeCell ref="M49:S49"/>
    <mergeCell ref="M50:S50"/>
    <mergeCell ref="B29:C30"/>
    <mergeCell ref="D29:F30"/>
    <mergeCell ref="G29:I30"/>
    <mergeCell ref="L27:T29"/>
    <mergeCell ref="L30:T31"/>
    <mergeCell ref="D24:F25"/>
    <mergeCell ref="G24:I25"/>
    <mergeCell ref="A5:L6"/>
    <mergeCell ref="M12:T19"/>
    <mergeCell ref="L24:T26"/>
  </mergeCells>
  <dataValidations count="9">
    <dataValidation type="list" allowBlank="1" showInputMessage="1" showErrorMessage="1" sqref="A14:B18">
      <formula1>产品类别</formula1>
    </dataValidation>
    <dataValidation type="list" allowBlank="1" showInputMessage="1" sqref="C12 D12 E12 F12 C13 D13 E13 F13 C14 D14:E14 F14 C15 D15 E15 F15 C16 D16 E16 F16 C17 D17 E17 F17 C18 D18:E18 F18">
      <formula1>OFFSET(INDIRECT($A12),0,0,COUNTA(INDIRECT(A12&amp;"Col")),1)</formula1>
    </dataValidation>
    <dataValidation type="decimal" operator="between" allowBlank="1" showInputMessage="1" showErrorMessage="1" errorTitle="输入值" error="请输入1－9999999的正整数" sqref="H12:H18 I12:I13 I15:I18">
      <formula1>0.1</formula1>
      <formula2>9999999</formula2>
    </dataValidation>
    <dataValidation type="whole" operator="between" allowBlank="1" showInputMessage="1" showErrorMessage="1" error="请输入1－1000的正整数" sqref="G12:G18">
      <formula1>1</formula1>
      <formula2>1000</formula2>
    </dataValidation>
    <dataValidation type="whole" operator="between" allowBlank="1" showInputMessage="1" showErrorMessage="1" sqref="G19">
      <formula1>1</formula1>
      <formula2>9999</formula2>
    </dataValidation>
    <dataValidation type="list" allowBlank="1" showInputMessage="1" sqref="N43:P43">
      <formula1>$V$57:$V$101</formula1>
    </dataValidation>
    <dataValidation type="list" allowBlank="1" showInputMessage="1" sqref="A12:B13">
      <formula1>产品类别</formula1>
    </dataValidation>
    <dataValidation type="whole" operator="between" allowBlank="1" showInputMessage="1" showErrorMessage="1" errorTitle="输入值" error="请输入1－9999999的正整数" sqref="J15:L18">
      <formula1>1</formula1>
      <formula2>9999999</formula2>
    </dataValidation>
    <dataValidation type="decimal" operator="between" allowBlank="1" showInputMessage="1" showErrorMessage="1" errorTitle="输入值" error="请输入1－9999999的正整数" sqref="J12:L14">
      <formula1>1</formula1>
      <formula2>9999999</formula2>
    </dataValidation>
  </dataValidations>
  <printOptions horizontalCentered="1"/>
  <pageMargins left="0" right="0" top="0.3" bottom="0.2" header="0.188888888888889" footer="0.0388888888888889"/>
  <pageSetup paperSize="9" scale="96" orientation="portrait" verticalDpi="300"/>
  <headerFooter alignWithMargins="0" scaleWithDoc="0"/>
  <rowBreaks count="1" manualBreakCount="1">
    <brk id="50" max="19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H16" sqref="H16"/>
    </sheetView>
  </sheetViews>
  <sheetFormatPr defaultColWidth="9" defaultRowHeight="15.6" outlineLevelCol="4"/>
  <cols>
    <col min="1" max="1" width="14.5" style="1" customWidth="1"/>
    <col min="2" max="3" width="9" style="1"/>
    <col min="4" max="4" width="11" style="1" customWidth="1"/>
    <col min="5" max="5" width="14.625" style="1" customWidth="1"/>
  </cols>
  <sheetData>
    <row r="1" spans="1:5">
      <c r="A1" s="1" t="s">
        <v>545</v>
      </c>
      <c r="B1" s="1" t="s">
        <v>546</v>
      </c>
      <c r="C1" s="1" t="s">
        <v>547</v>
      </c>
      <c r="D1" s="1" t="s">
        <v>548</v>
      </c>
      <c r="E1" s="1" t="s">
        <v>549</v>
      </c>
    </row>
    <row r="2" spans="1:5">
      <c r="A2" s="2" t="s">
        <v>481</v>
      </c>
      <c r="B2" s="3">
        <v>4</v>
      </c>
      <c r="C2" s="1" t="s">
        <v>0</v>
      </c>
      <c r="D2" s="1" t="s">
        <v>550</v>
      </c>
      <c r="E2" s="2" t="s">
        <v>551</v>
      </c>
    </row>
    <row r="3" spans="1:5">
      <c r="A3" s="2" t="s">
        <v>552</v>
      </c>
      <c r="B3" s="3">
        <v>4.5</v>
      </c>
      <c r="C3" s="1" t="s">
        <v>553</v>
      </c>
      <c r="D3" s="1" t="s">
        <v>554</v>
      </c>
      <c r="E3" s="2" t="s">
        <v>555</v>
      </c>
    </row>
    <row r="4" spans="1:5">
      <c r="A4" s="2" t="s">
        <v>556</v>
      </c>
      <c r="B4" s="3">
        <v>5.5</v>
      </c>
      <c r="C4" s="1" t="s">
        <v>557</v>
      </c>
      <c r="D4" s="1" t="s">
        <v>474</v>
      </c>
      <c r="E4" s="2" t="s">
        <v>558</v>
      </c>
    </row>
    <row r="5" spans="1:5">
      <c r="A5" s="2" t="s">
        <v>559</v>
      </c>
      <c r="B5" s="3">
        <v>6</v>
      </c>
      <c r="C5" s="1" t="s">
        <v>560</v>
      </c>
      <c r="E5" s="1" t="s">
        <v>561</v>
      </c>
    </row>
    <row r="6" spans="1:5">
      <c r="A6" s="2" t="s">
        <v>562</v>
      </c>
      <c r="B6" s="3">
        <v>6.5</v>
      </c>
      <c r="C6" s="1" t="s">
        <v>563</v>
      </c>
      <c r="E6" s="1" t="s">
        <v>474</v>
      </c>
    </row>
    <row r="7" spans="1:3">
      <c r="A7" s="2" t="s">
        <v>564</v>
      </c>
      <c r="B7" s="3">
        <v>7</v>
      </c>
      <c r="C7" s="1" t="s">
        <v>474</v>
      </c>
    </row>
    <row r="8" spans="1:2">
      <c r="A8" s="1" t="s">
        <v>474</v>
      </c>
      <c r="B8" s="3">
        <v>7.5</v>
      </c>
    </row>
    <row r="9" spans="1:2">
      <c r="A9" s="2" t="s">
        <v>565</v>
      </c>
      <c r="B9" s="3">
        <v>8</v>
      </c>
    </row>
    <row r="10" spans="2:2">
      <c r="B10" s="3" t="s">
        <v>474</v>
      </c>
    </row>
    <row r="11" spans="2:2">
      <c r="B11" s="3"/>
    </row>
  </sheetData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data1</vt:lpstr>
      <vt:lpstr>厨房杂件及包房餐具</vt:lpstr>
      <vt:lpstr>tel</vt:lpstr>
      <vt:lpstr>重煤集团报价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Sally</cp:lastModifiedBy>
  <cp:revision>1</cp:revision>
  <dcterms:created xsi:type="dcterms:W3CDTF">2006-02-14T08:06:00Z</dcterms:created>
  <cp:lastPrinted>2008-11-10T00:32:00Z</cp:lastPrinted>
  <dcterms:modified xsi:type="dcterms:W3CDTF">2021-06-02T07:07:47Z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BB0FE5E474A4421DB02C05166DAB59B6</vt:lpwstr>
  </property>
</Properties>
</file>