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qfangge\Desktop\东北公司2021年专项采询项目2\东北公司2021年专项采询项目（8.8）\东北车型横通道门改造项目\"/>
    </mc:Choice>
  </mc:AlternateContent>
  <xr:revisionPtr revIDLastSave="0" documentId="13_ncr:1_{13967F3F-7B62-4480-96A4-2F6BE63CF62F}" xr6:coauthVersionLast="47" xr6:coauthVersionMax="47" xr10:uidLastSave="{00000000-0000-0000-0000-000000000000}"/>
  <bookViews>
    <workbookView xWindow="540" yWindow="1974" windowWidth="17280" windowHeight="8844" xr2:uid="{00000000-000D-0000-FFFF-FFFF00000000}"/>
  </bookViews>
  <sheets>
    <sheet name="工程数量表" sheetId="1" r:id="rId1"/>
    <sheet name="一览表" sheetId="2" r:id="rId2"/>
  </sheets>
  <calcPr calcId="181029"/>
</workbook>
</file>

<file path=xl/calcChain.xml><?xml version="1.0" encoding="utf-8"?>
<calcChain xmlns="http://schemas.openxmlformats.org/spreadsheetml/2006/main">
  <c r="L6" i="1" l="1"/>
  <c r="L7" i="1" s="1"/>
  <c r="K6" i="1"/>
  <c r="K7" i="1" s="1"/>
  <c r="I6" i="1"/>
  <c r="I7" i="1" s="1"/>
  <c r="H6" i="1"/>
  <c r="H7" i="1" s="1"/>
  <c r="G6" i="1"/>
  <c r="G7" i="1" s="1"/>
  <c r="F6" i="1"/>
  <c r="F7" i="1" s="1"/>
  <c r="E6" i="1"/>
  <c r="E7" i="1" s="1"/>
  <c r="M7" i="1" s="1"/>
  <c r="M5" i="1"/>
  <c r="M4" i="1"/>
  <c r="M6" i="1" l="1"/>
</calcChain>
</file>

<file path=xl/sharedStrings.xml><?xml version="1.0" encoding="utf-8"?>
<sst xmlns="http://schemas.openxmlformats.org/spreadsheetml/2006/main" count="68" uniqueCount="43">
  <si>
    <t>序号</t>
  </si>
  <si>
    <t>材料名称</t>
  </si>
  <si>
    <t>规格型号</t>
  </si>
  <si>
    <t>单位</t>
  </si>
  <si>
    <t>万开路</t>
  </si>
  <si>
    <t>奉巫路</t>
  </si>
  <si>
    <t>奉溪路</t>
  </si>
  <si>
    <t>备注</t>
  </si>
  <si>
    <t>岳家岭隧道</t>
  </si>
  <si>
    <t>申家坡隧道</t>
  </si>
  <si>
    <t>楚阳隧道</t>
  </si>
  <si>
    <t>王家坪隧道</t>
  </si>
  <si>
    <t>曲龙坡隧道</t>
  </si>
  <si>
    <t>羊桥坝隧道</t>
  </si>
  <si>
    <t>红岩隧道</t>
  </si>
  <si>
    <t>凤凰隧道</t>
  </si>
  <si>
    <t>合计</t>
  </si>
  <si>
    <t>车行横通道门</t>
  </si>
  <si>
    <t>尺寸见一览表</t>
  </si>
  <si>
    <t>套</t>
  </si>
  <si>
    <t>控制电缆</t>
  </si>
  <si>
    <t>KVVP 16*1.5</t>
  </si>
  <si>
    <t>米</t>
  </si>
  <si>
    <t>据实计量</t>
  </si>
  <si>
    <t>电力电缆</t>
  </si>
  <si>
    <t>NH-YJV 5*4</t>
  </si>
  <si>
    <t>原车行横通道门拆除</t>
  </si>
  <si>
    <t>原车行横通道门控制箱拆除</t>
  </si>
  <si>
    <t>路段</t>
  </si>
  <si>
    <t>隧道名称</t>
  </si>
  <si>
    <t>需更换数量（套）</t>
  </si>
  <si>
    <t>单扇门/双扇门</t>
  </si>
  <si>
    <t>门洞宽度
（m)</t>
  </si>
  <si>
    <t>门洞侧壁直边高度
（m)</t>
  </si>
  <si>
    <t>门洞弧顶高度
（m)</t>
  </si>
  <si>
    <t xml:space="preserve"> 备注</t>
  </si>
  <si>
    <t>奉巫二期</t>
  </si>
  <si>
    <t>单</t>
  </si>
  <si>
    <t>进城1、6、8车横</t>
  </si>
  <si>
    <t>进城1、2、3车横</t>
  </si>
  <si>
    <t>进城2、3、4、5、8、车横</t>
  </si>
  <si>
    <t>铁峰山一号隧道</t>
  </si>
  <si>
    <t xml:space="preserve">须满足《GB14102-2005 防火卷帘》的要求。采用钢质卷帘门，具有抗风 压功能。帘板：采用复合型帘板，任意一片帘厚不低于 0.8mm；夹板：≥3.0；座板：≥3.0；导轨：掩埋型≥1.5；外露型≥3.0；门楣：≥0.8；箱体：≥0.8。。手动拉链距离地面 1.6
米距离。卷门机应具有电动启闭和依靠防火卷帘自重恒速下降的功能，启动防火卷帘自重下 降的臂力不应大于 70N。手动拉链距离地面 1.6米距离。控制箱配套按钮，性能具有耐风压、防烟、耐火、温控释放、防噪音等，参见施工设计图技术要求及参数。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</si>
</sst>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M16" sqref="M16"/>
    </sheetView>
  </sheetViews>
  <sheetFormatPr defaultColWidth="9" defaultRowHeight="14.1" x14ac:dyDescent="0.4"/>
  <cols>
    <col min="1" max="1" width="5.26171875" style="6" customWidth="1"/>
    <col min="2" max="2" width="24.1015625" style="6" customWidth="1"/>
    <col min="3" max="3" width="13.3671875" style="7" customWidth="1"/>
    <col min="4" max="4" width="6.26171875" style="6" customWidth="1"/>
    <col min="5" max="5" width="9.1015625" style="6" customWidth="1"/>
    <col min="6" max="6" width="8.734375" style="6" customWidth="1"/>
    <col min="7" max="7" width="7.3671875" style="6" customWidth="1"/>
    <col min="8" max="9" width="9" style="6" customWidth="1"/>
    <col min="10" max="10" width="9.26171875" style="6" customWidth="1"/>
    <col min="11" max="11" width="7.47265625" style="6" customWidth="1"/>
    <col min="12" max="12" width="7.3671875" style="6" customWidth="1"/>
    <col min="13" max="13" width="4.734375" style="6" customWidth="1"/>
    <col min="14" max="14" width="16.3671875" style="7" customWidth="1"/>
    <col min="15" max="16384" width="9" style="6"/>
  </cols>
  <sheetData>
    <row r="1" spans="1:14" ht="20.100000000000001" customHeight="1" x14ac:dyDescent="0.4">
      <c r="A1" s="12" t="s">
        <v>0</v>
      </c>
      <c r="B1" s="12" t="s">
        <v>1</v>
      </c>
      <c r="C1" s="12" t="s">
        <v>2</v>
      </c>
      <c r="D1" s="12" t="s">
        <v>3</v>
      </c>
      <c r="E1" s="12" t="s">
        <v>5</v>
      </c>
      <c r="F1" s="12"/>
      <c r="G1" s="12"/>
      <c r="H1" s="12" t="s">
        <v>6</v>
      </c>
      <c r="I1" s="12"/>
      <c r="J1" s="12"/>
      <c r="K1" s="12"/>
      <c r="L1" s="12"/>
      <c r="M1" s="11"/>
      <c r="N1" s="12" t="s">
        <v>7</v>
      </c>
    </row>
    <row r="2" spans="1:14" ht="27" customHeight="1" x14ac:dyDescent="0.4">
      <c r="A2" s="12"/>
      <c r="B2" s="12"/>
      <c r="C2" s="12"/>
      <c r="D2" s="12"/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12"/>
    </row>
    <row r="3" spans="1:14" ht="20.100000000000001" customHeight="1" x14ac:dyDescent="0.4">
      <c r="A3" s="8">
        <v>1</v>
      </c>
      <c r="B3" s="9" t="s">
        <v>17</v>
      </c>
      <c r="C3" s="9" t="s">
        <v>18</v>
      </c>
      <c r="D3" s="8" t="s">
        <v>19</v>
      </c>
      <c r="E3" s="2">
        <v>2</v>
      </c>
      <c r="F3" s="2">
        <v>2</v>
      </c>
      <c r="G3" s="2">
        <v>4</v>
      </c>
      <c r="H3" s="2">
        <v>2</v>
      </c>
      <c r="I3" s="2">
        <v>1</v>
      </c>
      <c r="J3" s="2">
        <v>1</v>
      </c>
      <c r="K3" s="2">
        <v>2</v>
      </c>
      <c r="L3" s="2">
        <v>2</v>
      </c>
      <c r="M3" s="8">
        <v>16</v>
      </c>
      <c r="N3" s="18" t="s">
        <v>42</v>
      </c>
    </row>
    <row r="4" spans="1:14" ht="20.100000000000001" customHeight="1" x14ac:dyDescent="0.4">
      <c r="A4" s="8">
        <v>2</v>
      </c>
      <c r="B4" s="9" t="s">
        <v>20</v>
      </c>
      <c r="C4" s="9" t="s">
        <v>21</v>
      </c>
      <c r="D4" s="8" t="s">
        <v>22</v>
      </c>
      <c r="E4" s="8">
        <v>40</v>
      </c>
      <c r="F4" s="8">
        <v>40</v>
      </c>
      <c r="G4" s="8">
        <v>80</v>
      </c>
      <c r="H4" s="8">
        <v>40</v>
      </c>
      <c r="I4" s="8">
        <v>20</v>
      </c>
      <c r="J4" s="8">
        <v>20</v>
      </c>
      <c r="K4" s="8">
        <v>40</v>
      </c>
      <c r="L4" s="8">
        <v>40</v>
      </c>
      <c r="M4" s="8">
        <f>SUM(E4:L4)</f>
        <v>320</v>
      </c>
      <c r="N4" s="9" t="s">
        <v>23</v>
      </c>
    </row>
    <row r="5" spans="1:14" ht="20.100000000000001" customHeight="1" x14ac:dyDescent="0.4">
      <c r="A5" s="8">
        <v>3</v>
      </c>
      <c r="B5" s="9" t="s">
        <v>24</v>
      </c>
      <c r="C5" s="9" t="s">
        <v>25</v>
      </c>
      <c r="D5" s="8" t="s">
        <v>22</v>
      </c>
      <c r="E5" s="8">
        <v>40</v>
      </c>
      <c r="F5" s="8">
        <v>40</v>
      </c>
      <c r="G5" s="8">
        <v>80</v>
      </c>
      <c r="H5" s="8">
        <v>40</v>
      </c>
      <c r="I5" s="8">
        <v>20</v>
      </c>
      <c r="J5" s="8">
        <v>20</v>
      </c>
      <c r="K5" s="8">
        <v>40</v>
      </c>
      <c r="L5" s="8">
        <v>40</v>
      </c>
      <c r="M5" s="8">
        <f>SUM(E5:L5)</f>
        <v>320</v>
      </c>
      <c r="N5" s="9" t="s">
        <v>23</v>
      </c>
    </row>
    <row r="6" spans="1:14" ht="20.100000000000001" customHeight="1" x14ac:dyDescent="0.4">
      <c r="A6" s="8">
        <v>4</v>
      </c>
      <c r="B6" s="9" t="s">
        <v>26</v>
      </c>
      <c r="C6" s="9"/>
      <c r="D6" s="8" t="s">
        <v>19</v>
      </c>
      <c r="E6" s="8">
        <f>2*E3</f>
        <v>4</v>
      </c>
      <c r="F6" s="8">
        <f>2*F3</f>
        <v>4</v>
      </c>
      <c r="G6" s="8">
        <f>2*G3</f>
        <v>8</v>
      </c>
      <c r="H6" s="8">
        <f>2*H3</f>
        <v>4</v>
      </c>
      <c r="I6" s="8">
        <f>2*I3</f>
        <v>2</v>
      </c>
      <c r="J6" s="8">
        <v>2</v>
      </c>
      <c r="K6" s="8">
        <f>2*K3</f>
        <v>4</v>
      </c>
      <c r="L6" s="8">
        <f>2*L3</f>
        <v>4</v>
      </c>
      <c r="M6" s="8">
        <f>SUM(E6:L6)</f>
        <v>32</v>
      </c>
      <c r="N6" s="9" t="s">
        <v>23</v>
      </c>
    </row>
    <row r="7" spans="1:14" ht="20.100000000000001" customHeight="1" x14ac:dyDescent="0.4">
      <c r="A7" s="8">
        <v>5</v>
      </c>
      <c r="B7" s="9" t="s">
        <v>27</v>
      </c>
      <c r="C7" s="9"/>
      <c r="D7" s="8" t="s">
        <v>19</v>
      </c>
      <c r="E7" s="8">
        <f>E6</f>
        <v>4</v>
      </c>
      <c r="F7" s="8">
        <f>F6</f>
        <v>4</v>
      </c>
      <c r="G7" s="8">
        <f>G6</f>
        <v>8</v>
      </c>
      <c r="H7" s="8">
        <f>H6</f>
        <v>4</v>
      </c>
      <c r="I7" s="8">
        <f>I6</f>
        <v>2</v>
      </c>
      <c r="J7" s="8">
        <v>2</v>
      </c>
      <c r="K7" s="8">
        <f>K6</f>
        <v>4</v>
      </c>
      <c r="L7" s="8">
        <f>L6</f>
        <v>4</v>
      </c>
      <c r="M7" s="8">
        <f>SUM(E7:L7)</f>
        <v>32</v>
      </c>
      <c r="N7" s="9" t="s">
        <v>23</v>
      </c>
    </row>
    <row r="9" spans="1:14" x14ac:dyDescent="0.4">
      <c r="E9" s="10"/>
      <c r="F9" s="10"/>
      <c r="G9" s="10"/>
      <c r="H9" s="10"/>
      <c r="N9" s="6"/>
    </row>
    <row r="10" spans="1:14" x14ac:dyDescent="0.4">
      <c r="N10" s="6"/>
    </row>
    <row r="11" spans="1:14" x14ac:dyDescent="0.4">
      <c r="N11" s="6"/>
    </row>
    <row r="12" spans="1:14" x14ac:dyDescent="0.4">
      <c r="N12" s="6"/>
    </row>
    <row r="13" spans="1:14" x14ac:dyDescent="0.4">
      <c r="N13" s="6"/>
    </row>
    <row r="14" spans="1:14" x14ac:dyDescent="0.4">
      <c r="N14" s="6"/>
    </row>
    <row r="15" spans="1:14" x14ac:dyDescent="0.4">
      <c r="N15" s="6"/>
    </row>
    <row r="16" spans="1:14" x14ac:dyDescent="0.4">
      <c r="N16" s="6"/>
    </row>
    <row r="17" spans="14:14" x14ac:dyDescent="0.4">
      <c r="N17" s="6"/>
    </row>
    <row r="18" spans="14:14" x14ac:dyDescent="0.4">
      <c r="N18" s="6"/>
    </row>
  </sheetData>
  <mergeCells count="7">
    <mergeCell ref="N1:N2"/>
    <mergeCell ref="E1:G1"/>
    <mergeCell ref="H1:L1"/>
    <mergeCell ref="A1:A2"/>
    <mergeCell ref="B1:B2"/>
    <mergeCell ref="C1:C2"/>
    <mergeCell ref="D1:D2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topLeftCell="A3" workbookViewId="0">
      <selection activeCell="I10" sqref="I10"/>
    </sheetView>
  </sheetViews>
  <sheetFormatPr defaultColWidth="9" defaultRowHeight="30" customHeight="1" x14ac:dyDescent="0.4"/>
  <cols>
    <col min="1" max="1" width="4.734375" style="1" customWidth="1"/>
    <col min="2" max="2" width="10.89453125" style="1" customWidth="1"/>
    <col min="3" max="3" width="11" style="1" customWidth="1"/>
    <col min="4" max="4" width="9" style="1"/>
    <col min="5" max="5" width="11.89453125" style="1" customWidth="1"/>
    <col min="6" max="6" width="9" style="1"/>
    <col min="7" max="7" width="14" style="1" customWidth="1"/>
    <col min="8" max="8" width="11.1015625" style="1" customWidth="1"/>
    <col min="9" max="9" width="20.1015625" style="1" customWidth="1"/>
    <col min="10" max="16384" width="9" style="1"/>
  </cols>
  <sheetData>
    <row r="1" spans="1:10" customFormat="1" ht="30" customHeight="1" x14ac:dyDescent="0.4">
      <c r="A1" s="2" t="s">
        <v>0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</row>
    <row r="2" spans="1:10" customFormat="1" ht="30" customHeight="1" x14ac:dyDescent="0.4">
      <c r="A2" s="3">
        <v>1</v>
      </c>
      <c r="B2" s="13" t="s">
        <v>36</v>
      </c>
      <c r="C2" s="3" t="s">
        <v>8</v>
      </c>
      <c r="D2" s="3">
        <v>2</v>
      </c>
      <c r="E2" s="3" t="s">
        <v>37</v>
      </c>
      <c r="F2" s="3">
        <v>5.46</v>
      </c>
      <c r="G2" s="3">
        <v>3.8</v>
      </c>
      <c r="H2" s="3">
        <v>6.35</v>
      </c>
      <c r="I2" s="3" t="s">
        <v>38</v>
      </c>
      <c r="J2" s="17"/>
    </row>
    <row r="3" spans="1:10" customFormat="1" ht="30" customHeight="1" x14ac:dyDescent="0.4">
      <c r="A3" s="3">
        <v>2</v>
      </c>
      <c r="B3" s="13"/>
      <c r="C3" s="3" t="s">
        <v>9</v>
      </c>
      <c r="D3" s="3">
        <v>2</v>
      </c>
      <c r="E3" s="3" t="s">
        <v>37</v>
      </c>
      <c r="F3" s="3">
        <v>5.46</v>
      </c>
      <c r="G3" s="3">
        <v>3.8</v>
      </c>
      <c r="H3" s="3">
        <v>6.35</v>
      </c>
      <c r="I3" s="3" t="s">
        <v>39</v>
      </c>
      <c r="J3" s="17"/>
    </row>
    <row r="4" spans="1:10" customFormat="1" ht="30" customHeight="1" x14ac:dyDescent="0.4">
      <c r="A4" s="3">
        <v>3</v>
      </c>
      <c r="B4" s="13"/>
      <c r="C4" s="3" t="s">
        <v>10</v>
      </c>
      <c r="D4" s="3">
        <v>4</v>
      </c>
      <c r="E4" s="3" t="s">
        <v>37</v>
      </c>
      <c r="F4" s="3">
        <v>5.46</v>
      </c>
      <c r="G4" s="3">
        <v>3.8</v>
      </c>
      <c r="H4" s="3">
        <v>6.35</v>
      </c>
      <c r="I4" s="3" t="s">
        <v>40</v>
      </c>
      <c r="J4" s="17"/>
    </row>
    <row r="5" spans="1:10" customFormat="1" ht="30" customHeight="1" x14ac:dyDescent="0.4">
      <c r="A5" s="3">
        <v>4</v>
      </c>
      <c r="B5" s="14" t="s">
        <v>6</v>
      </c>
      <c r="C5" s="3" t="s">
        <v>11</v>
      </c>
      <c r="D5" s="3">
        <v>2</v>
      </c>
      <c r="E5" s="3" t="s">
        <v>37</v>
      </c>
      <c r="F5" s="3">
        <v>5.46</v>
      </c>
      <c r="G5" s="3">
        <v>3.8</v>
      </c>
      <c r="H5" s="3">
        <v>6.35</v>
      </c>
      <c r="I5" s="3"/>
      <c r="J5" s="17"/>
    </row>
    <row r="6" spans="1:10" customFormat="1" ht="30" customHeight="1" x14ac:dyDescent="0.4">
      <c r="A6" s="3">
        <v>5</v>
      </c>
      <c r="B6" s="15"/>
      <c r="C6" s="3" t="s">
        <v>12</v>
      </c>
      <c r="D6" s="3">
        <v>1</v>
      </c>
      <c r="E6" s="3" t="s">
        <v>37</v>
      </c>
      <c r="F6" s="3">
        <v>5.46</v>
      </c>
      <c r="G6" s="3">
        <v>3.8</v>
      </c>
      <c r="H6" s="3">
        <v>6.35</v>
      </c>
      <c r="I6" s="3"/>
      <c r="J6" s="17"/>
    </row>
    <row r="7" spans="1:10" customFormat="1" ht="30" customHeight="1" x14ac:dyDescent="0.4">
      <c r="A7" s="3">
        <v>6</v>
      </c>
      <c r="B7" s="15"/>
      <c r="C7" s="3" t="s">
        <v>13</v>
      </c>
      <c r="D7" s="3">
        <v>1</v>
      </c>
      <c r="E7" s="3" t="s">
        <v>37</v>
      </c>
      <c r="F7" s="3">
        <v>5.46</v>
      </c>
      <c r="G7" s="3">
        <v>3.8</v>
      </c>
      <c r="H7" s="3">
        <v>6.35</v>
      </c>
      <c r="I7" s="3"/>
      <c r="J7" s="17"/>
    </row>
    <row r="8" spans="1:10" customFormat="1" ht="30" customHeight="1" x14ac:dyDescent="0.4">
      <c r="A8" s="3">
        <v>7</v>
      </c>
      <c r="B8" s="15"/>
      <c r="C8" s="3" t="s">
        <v>14</v>
      </c>
      <c r="D8" s="3">
        <v>2</v>
      </c>
      <c r="E8" s="3" t="s">
        <v>37</v>
      </c>
      <c r="F8" s="3">
        <v>5.46</v>
      </c>
      <c r="G8" s="3">
        <v>3.8</v>
      </c>
      <c r="H8" s="3">
        <v>6.35</v>
      </c>
      <c r="I8" s="3"/>
      <c r="J8" s="17"/>
    </row>
    <row r="9" spans="1:10" customFormat="1" ht="30" customHeight="1" x14ac:dyDescent="0.4">
      <c r="A9" s="3">
        <v>8</v>
      </c>
      <c r="B9" s="16"/>
      <c r="C9" s="3" t="s">
        <v>15</v>
      </c>
      <c r="D9" s="3">
        <v>2</v>
      </c>
      <c r="E9" s="3" t="s">
        <v>37</v>
      </c>
      <c r="F9" s="3">
        <v>5.46</v>
      </c>
      <c r="G9" s="3">
        <v>3.8</v>
      </c>
      <c r="H9" s="3">
        <v>6.35</v>
      </c>
      <c r="I9" s="3"/>
      <c r="J9" s="17"/>
    </row>
    <row r="10" spans="1:10" customFormat="1" ht="30" customHeight="1" x14ac:dyDescent="0.4">
      <c r="A10" s="3">
        <v>9</v>
      </c>
      <c r="B10" s="4" t="s">
        <v>4</v>
      </c>
      <c r="C10" s="3" t="s">
        <v>41</v>
      </c>
      <c r="D10" s="3">
        <v>1</v>
      </c>
      <c r="E10" s="3" t="s">
        <v>37</v>
      </c>
      <c r="F10" s="3">
        <v>5.46</v>
      </c>
      <c r="G10" s="3">
        <v>3.8</v>
      </c>
      <c r="H10" s="3">
        <v>6.35</v>
      </c>
      <c r="I10" s="3"/>
      <c r="J10" s="5"/>
    </row>
    <row r="11" spans="1:10" customFormat="1" ht="30" customHeight="1" x14ac:dyDescent="0.4">
      <c r="A11" s="2"/>
      <c r="B11" s="2"/>
      <c r="C11" s="2" t="s">
        <v>16</v>
      </c>
      <c r="D11" s="2">
        <v>17</v>
      </c>
      <c r="E11" s="2"/>
      <c r="F11" s="2"/>
      <c r="G11" s="2"/>
      <c r="H11" s="2"/>
      <c r="I11" s="2"/>
    </row>
  </sheetData>
  <mergeCells count="3">
    <mergeCell ref="B2:B4"/>
    <mergeCell ref="B5:B9"/>
    <mergeCell ref="J2:J9"/>
  </mergeCells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工程数量表</vt:lpstr>
      <vt:lpstr>一览表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李茂华</dc:creator>
  <cp:lastModifiedBy>陈晨</cp:lastModifiedBy>
  <dcterms:created xsi:type="dcterms:W3CDTF">2016-03-15T08:35:00Z</dcterms:created>
  <dcterms:modified xsi:type="dcterms:W3CDTF">2021-08-13T05:22:32Z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54234221D5064E0DBA70BBE9D1137E9C</vt:lpwstr>
  </property>
</Properties>
</file>