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80" windowHeight="13065"/>
  </bookViews>
  <sheets>
    <sheet name="2020年银昆高速（重庆段）中央分隔带II型开口活动护栏改造工" sheetId="4" r:id="rId1"/>
  </sheets>
  <calcPr calcId="144525"/>
</workbook>
</file>

<file path=xl/sharedStrings.xml><?xml version="1.0" encoding="utf-8"?>
<sst xmlns="http://schemas.openxmlformats.org/spreadsheetml/2006/main" count="38">
  <si>
    <t>项目名称：2020年银昆高速（重庆段）中央分隔带II型开口活动护栏改造工程</t>
  </si>
  <si>
    <t>序号</t>
  </si>
  <si>
    <t>工作内容</t>
  </si>
  <si>
    <t>单位</t>
  </si>
  <si>
    <t>数量</t>
  </si>
  <si>
    <t>单价投标报价（元）</t>
  </si>
  <si>
    <t>单价最高限价（元）</t>
  </si>
  <si>
    <t>附加调整系数</t>
  </si>
  <si>
    <t>合计投标报价（元）</t>
  </si>
  <si>
    <t>合计最高限价（元）</t>
  </si>
  <si>
    <t>一</t>
  </si>
  <si>
    <t>拆除原有中分带土方</t>
  </si>
  <si>
    <t>m3</t>
  </si>
  <si>
    <t>混凝土结构</t>
  </si>
  <si>
    <t>原有护栏拆除</t>
  </si>
  <si>
    <t>m</t>
  </si>
  <si>
    <t>C25混凝土路面</t>
  </si>
  <si>
    <t>C25混凝土路缘石</t>
  </si>
  <si>
    <t>三波护栏Gr-Am-4E</t>
  </si>
  <si>
    <t>II型活动护栏</t>
  </si>
  <si>
    <t>轮廓标（De-Rsy-At1）</t>
  </si>
  <si>
    <t>个</t>
  </si>
  <si>
    <t>防眩板</t>
  </si>
  <si>
    <t>块</t>
  </si>
  <si>
    <t>（一）合计</t>
  </si>
  <si>
    <t>二</t>
  </si>
  <si>
    <r>
      <rPr>
        <sz val="10.5"/>
        <color rgb="FF000000"/>
        <rFont val="宋体"/>
        <charset val="134"/>
      </rPr>
      <t>安全生产费（</t>
    </r>
    <r>
      <rPr>
        <sz val="10.5"/>
        <color rgb="FF000000"/>
        <rFont val="Arial"/>
        <charset val="134"/>
      </rPr>
      <t>2%</t>
    </r>
    <r>
      <rPr>
        <sz val="10.5"/>
        <color rgb="FF000000"/>
        <rFont val="宋体"/>
        <charset val="134"/>
      </rPr>
      <t>）</t>
    </r>
  </si>
  <si>
    <t>三</t>
  </si>
  <si>
    <t>交通组织费</t>
  </si>
  <si>
    <t>处</t>
  </si>
  <si>
    <t>——</t>
  </si>
  <si>
    <t>四</t>
  </si>
  <si>
    <t>环保费</t>
  </si>
  <si>
    <t>总额</t>
  </si>
  <si>
    <t>五</t>
  </si>
  <si>
    <t>施工车辆高速公里通行费</t>
  </si>
  <si>
    <t>六</t>
  </si>
  <si>
    <r>
      <rPr>
        <sz val="10.5"/>
        <color rgb="FF000000"/>
        <rFont val="宋体"/>
        <charset val="134"/>
      </rPr>
      <t>合计（一</t>
    </r>
    <r>
      <rPr>
        <sz val="10.5"/>
        <color rgb="FF000000"/>
        <rFont val="Arial"/>
        <charset val="134"/>
      </rPr>
      <t>+</t>
    </r>
    <r>
      <rPr>
        <sz val="10.5"/>
        <color rgb="FF000000"/>
        <rFont val="宋体"/>
        <charset val="134"/>
      </rPr>
      <t>二</t>
    </r>
    <r>
      <rPr>
        <sz val="10.5"/>
        <color rgb="FF000000"/>
        <rFont val="Arial"/>
        <charset val="134"/>
      </rPr>
      <t>+</t>
    </r>
    <r>
      <rPr>
        <sz val="10.5"/>
        <color rgb="FF000000"/>
        <rFont val="宋体"/>
        <charset val="134"/>
      </rPr>
      <t>三</t>
    </r>
    <r>
      <rPr>
        <sz val="10.5"/>
        <color rgb="FF000000"/>
        <rFont val="Arial"/>
        <charset val="134"/>
      </rPr>
      <t>+</t>
    </r>
    <r>
      <rPr>
        <sz val="10.5"/>
        <color rgb="FF000000"/>
        <rFont val="宋体"/>
        <charset val="134"/>
      </rPr>
      <t>四</t>
    </r>
    <r>
      <rPr>
        <sz val="10.5"/>
        <color rgb="FF000000"/>
        <rFont val="Arial"/>
        <charset val="134"/>
      </rPr>
      <t>+</t>
    </r>
    <r>
      <rPr>
        <sz val="10.5"/>
        <color rgb="FF000000"/>
        <rFont val="宋体"/>
        <charset val="134"/>
      </rPr>
      <t>五）</t>
    </r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</si>
</sst>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6" formatCode="0_ "/>
    <numFmt numFmtId="177" formatCode="0.00_ "/>
  </numFmts>
  <fonts count="23">
    <font>
      <sz val="11"/>
      <color theme="1"/>
      <name val="宋体"/>
      <charset val="134"/>
      <scheme val="minor"/>
    </font>
    <font>
      <sz val="10.5"/>
      <color rgb="FF000000"/>
      <name val="宋体"/>
      <charset val="134"/>
    </font>
    <font>
      <sz val="10.5"/>
      <color rgb="FF000000"/>
      <name val="Arial"/>
      <charset val="134"/>
    </font>
    <font>
      <sz val="10.5"/>
      <name val="Arial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7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20" fillId="27" borderId="10" applyNumberFormat="0" applyAlignment="0" applyProtection="0">
      <alignment vertical="center"/>
    </xf>
    <xf numFmtId="0" fontId="22" fillId="27" borderId="4" applyNumberFormat="0" applyAlignment="0" applyProtection="0">
      <alignment vertical="center"/>
    </xf>
    <xf numFmtId="0" fontId="17" fillId="24" borderId="8" applyNumberFormat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0" fontId="2" fillId="0" borderId="1" xfId="0" applyNumberFormat="1" applyFont="1" applyBorder="1" applyAlignment="1">
      <alignment horizontal="center" vertical="center" wrapText="1"/>
    </xf>
    <xf numFmtId="177" fontId="1" fillId="0" borderId="1" xfId="0" applyNumberFormat="1" applyFont="1" applyBorder="1" applyAlignment="1">
      <alignment horizontal="center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77" fontId="0" fillId="0" borderId="0" xfId="0" applyNumberFormat="1">
      <alignment vertical="center"/>
    </xf>
    <xf numFmtId="176" fontId="3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J18"/>
  <sheetViews>
    <sheetView tabSelected="1" zoomScale="145" zoomScaleNormal="145" workbookViewId="0">
      <selection activeCell="A1" sqref="A1:G1"/>
    </sheetView>
  </sheetViews>
  <sheetFormatPr defaultColWidth="9" defaultRowHeight="13.5"/>
  <cols>
    <col min="6" max="6" width="9.44166666666667"/>
    <col min="8" max="8" width="14.3333333333333"/>
    <col min="9" max="9" width="11.8916666666667" customWidth="1"/>
    <col min="10" max="10" width="12.8916666666667"/>
  </cols>
  <sheetData>
    <row r="1" customFormat="1" ht="33.75" customHeight="1" spans="1:7">
      <c r="A1" s="1" t="s">
        <v>0</v>
      </c>
      <c r="B1" s="1"/>
      <c r="C1" s="1"/>
      <c r="D1" s="1"/>
      <c r="E1" s="1"/>
      <c r="F1" s="1"/>
      <c r="G1" s="1"/>
    </row>
    <row r="2" ht="38.25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</row>
    <row r="3" spans="1:9">
      <c r="A3" s="2" t="s">
        <v>10</v>
      </c>
      <c r="B3" s="3"/>
      <c r="C3" s="3"/>
      <c r="D3" s="3"/>
      <c r="E3" s="3"/>
      <c r="F3" s="2"/>
      <c r="G3" s="2"/>
      <c r="H3" s="3"/>
      <c r="I3" s="3"/>
    </row>
    <row r="4" ht="38.25" spans="1:9">
      <c r="A4" s="3">
        <v>1.1</v>
      </c>
      <c r="B4" s="2" t="s">
        <v>11</v>
      </c>
      <c r="C4" s="2" t="s">
        <v>12</v>
      </c>
      <c r="D4" s="2">
        <v>490</v>
      </c>
      <c r="E4" s="2"/>
      <c r="F4" s="2">
        <v>24.62</v>
      </c>
      <c r="G4" s="2">
        <v>1</v>
      </c>
      <c r="H4" s="2"/>
      <c r="I4" s="7">
        <f t="shared" ref="I4:I9" si="0">F4*D4</f>
        <v>12063.8</v>
      </c>
    </row>
    <row r="5" ht="25.5" spans="1:9">
      <c r="A5" s="3">
        <v>1.2</v>
      </c>
      <c r="B5" s="2" t="s">
        <v>13</v>
      </c>
      <c r="C5" s="2" t="s">
        <v>12</v>
      </c>
      <c r="D5" s="2">
        <v>29.01</v>
      </c>
      <c r="E5" s="3"/>
      <c r="F5" s="2">
        <v>212.48</v>
      </c>
      <c r="G5" s="2">
        <v>1</v>
      </c>
      <c r="H5" s="2"/>
      <c r="I5" s="7">
        <f t="shared" si="0"/>
        <v>6164.0448</v>
      </c>
    </row>
    <row r="6" ht="25.5" spans="1:9">
      <c r="A6" s="3">
        <v>1.3</v>
      </c>
      <c r="B6" s="2" t="s">
        <v>14</v>
      </c>
      <c r="C6" s="2" t="s">
        <v>15</v>
      </c>
      <c r="D6" s="2">
        <v>464</v>
      </c>
      <c r="E6" s="3"/>
      <c r="F6" s="2">
        <v>30.48</v>
      </c>
      <c r="G6" s="2">
        <v>1</v>
      </c>
      <c r="H6" s="2"/>
      <c r="I6" s="7">
        <f t="shared" si="0"/>
        <v>14142.72</v>
      </c>
    </row>
    <row r="7" ht="25.5" spans="1:9">
      <c r="A7" s="3">
        <v>1.4</v>
      </c>
      <c r="B7" s="2" t="s">
        <v>16</v>
      </c>
      <c r="C7" s="2" t="s">
        <v>12</v>
      </c>
      <c r="D7" s="2">
        <v>114.92</v>
      </c>
      <c r="E7" s="3"/>
      <c r="F7" s="2">
        <v>871.01</v>
      </c>
      <c r="G7" s="2">
        <v>1</v>
      </c>
      <c r="H7" s="2"/>
      <c r="I7" s="7">
        <f t="shared" si="0"/>
        <v>100096.4692</v>
      </c>
    </row>
    <row r="8" ht="25.5" spans="1:9">
      <c r="A8" s="3">
        <v>1.5</v>
      </c>
      <c r="B8" s="2" t="s">
        <v>17</v>
      </c>
      <c r="C8" s="2" t="s">
        <v>12</v>
      </c>
      <c r="D8" s="2">
        <v>29.01</v>
      </c>
      <c r="E8" s="3"/>
      <c r="F8" s="2">
        <v>710.82</v>
      </c>
      <c r="G8" s="2">
        <v>1</v>
      </c>
      <c r="H8" s="2"/>
      <c r="I8" s="7">
        <f t="shared" si="0"/>
        <v>20620.8882</v>
      </c>
    </row>
    <row r="9" ht="25.5" spans="1:9">
      <c r="A9" s="3">
        <v>1.6</v>
      </c>
      <c r="B9" s="2" t="s">
        <v>18</v>
      </c>
      <c r="C9" s="2" t="s">
        <v>15</v>
      </c>
      <c r="D9" s="2">
        <v>144</v>
      </c>
      <c r="E9" s="3"/>
      <c r="F9" s="2">
        <v>247.92</v>
      </c>
      <c r="G9" s="2">
        <v>1</v>
      </c>
      <c r="H9" s="2"/>
      <c r="I9" s="7">
        <f t="shared" si="0"/>
        <v>35700.48</v>
      </c>
    </row>
    <row r="10" ht="25.5" spans="1:9">
      <c r="A10" s="3">
        <v>1.7</v>
      </c>
      <c r="B10" s="2" t="s">
        <v>19</v>
      </c>
      <c r="C10" s="2" t="s">
        <v>15</v>
      </c>
      <c r="D10" s="2">
        <v>1601</v>
      </c>
      <c r="E10" s="3"/>
      <c r="F10" s="2">
        <v>2513.35</v>
      </c>
      <c r="G10" s="2">
        <v>1</v>
      </c>
      <c r="H10" s="2"/>
      <c r="I10" s="7">
        <v>4023873</v>
      </c>
    </row>
    <row r="11" ht="38.25" spans="1:9">
      <c r="A11" s="3">
        <v>1.8</v>
      </c>
      <c r="B11" s="2" t="s">
        <v>20</v>
      </c>
      <c r="C11" s="2" t="s">
        <v>21</v>
      </c>
      <c r="D11" s="2">
        <v>135</v>
      </c>
      <c r="E11" s="3"/>
      <c r="F11" s="2">
        <v>20.64</v>
      </c>
      <c r="G11" s="2">
        <v>1</v>
      </c>
      <c r="H11" s="2"/>
      <c r="I11" s="7">
        <v>2786</v>
      </c>
    </row>
    <row r="12" spans="1:9">
      <c r="A12" s="3">
        <v>1.9</v>
      </c>
      <c r="B12" s="2" t="s">
        <v>22</v>
      </c>
      <c r="C12" s="2" t="s">
        <v>23</v>
      </c>
      <c r="D12" s="2">
        <v>1601</v>
      </c>
      <c r="E12" s="3"/>
      <c r="F12" s="2">
        <v>50.84</v>
      </c>
      <c r="G12" s="2">
        <v>1</v>
      </c>
      <c r="H12" s="2"/>
      <c r="I12" s="7">
        <f>F12*D12</f>
        <v>81394.84</v>
      </c>
    </row>
    <row r="13" spans="1:9">
      <c r="A13" s="4" t="s">
        <v>24</v>
      </c>
      <c r="B13" s="5"/>
      <c r="C13" s="5"/>
      <c r="D13" s="5"/>
      <c r="E13" s="5"/>
      <c r="F13" s="5"/>
      <c r="G13" s="5"/>
      <c r="H13" s="2"/>
      <c r="I13" s="8">
        <f>SUM(I4:I12)</f>
        <v>4296842.2422</v>
      </c>
    </row>
    <row r="14" spans="1:10">
      <c r="A14" s="2" t="s">
        <v>25</v>
      </c>
      <c r="B14" s="2" t="s">
        <v>26</v>
      </c>
      <c r="C14" s="2"/>
      <c r="D14" s="2"/>
      <c r="E14" s="2"/>
      <c r="F14" s="2"/>
      <c r="G14" s="6">
        <v>0.02</v>
      </c>
      <c r="H14" s="6"/>
      <c r="I14" s="9">
        <v>88551</v>
      </c>
      <c r="J14" s="10"/>
    </row>
    <row r="15" ht="25.5" spans="1:9">
      <c r="A15" s="2" t="s">
        <v>27</v>
      </c>
      <c r="B15" s="2" t="s">
        <v>28</v>
      </c>
      <c r="C15" s="2" t="s">
        <v>29</v>
      </c>
      <c r="D15" s="3">
        <v>39</v>
      </c>
      <c r="E15" s="3"/>
      <c r="F15" s="3">
        <v>3351.59</v>
      </c>
      <c r="G15" s="3" t="s">
        <v>30</v>
      </c>
      <c r="H15" s="3"/>
      <c r="I15" s="9">
        <f>F15*D15</f>
        <v>130712.01</v>
      </c>
    </row>
    <row r="16" spans="1:9">
      <c r="A16" s="2" t="s">
        <v>31</v>
      </c>
      <c r="B16" s="2" t="s">
        <v>32</v>
      </c>
      <c r="C16" s="2" t="s">
        <v>33</v>
      </c>
      <c r="D16" s="3">
        <v>1</v>
      </c>
      <c r="E16" s="3"/>
      <c r="F16" s="3">
        <v>17187</v>
      </c>
      <c r="G16" s="3" t="s">
        <v>30</v>
      </c>
      <c r="H16" s="3"/>
      <c r="I16" s="9">
        <f>F16*D16</f>
        <v>17187</v>
      </c>
    </row>
    <row r="17" ht="38.25" spans="1:9">
      <c r="A17" s="2" t="s">
        <v>34</v>
      </c>
      <c r="B17" s="2" t="s">
        <v>35</v>
      </c>
      <c r="C17" s="2" t="s">
        <v>33</v>
      </c>
      <c r="D17" s="3">
        <v>1</v>
      </c>
      <c r="E17" s="3"/>
      <c r="F17" s="3">
        <v>34375</v>
      </c>
      <c r="G17" s="3" t="s">
        <v>30</v>
      </c>
      <c r="H17" s="3"/>
      <c r="I17" s="9">
        <f>F17*D17</f>
        <v>34375</v>
      </c>
    </row>
    <row r="18" spans="1:9">
      <c r="A18" s="2" t="s">
        <v>36</v>
      </c>
      <c r="B18" s="2" t="s">
        <v>37</v>
      </c>
      <c r="C18" s="2"/>
      <c r="D18" s="2"/>
      <c r="E18" s="2"/>
      <c r="F18" s="2"/>
      <c r="G18" s="2"/>
      <c r="H18" s="2"/>
      <c r="I18" s="11">
        <f>I17+I16++I15+I14+I13</f>
        <v>4567667.2522</v>
      </c>
    </row>
  </sheetData>
  <mergeCells count="4">
    <mergeCell ref="A1:G1"/>
    <mergeCell ref="A13:G13"/>
    <mergeCell ref="B14:F14"/>
    <mergeCell ref="B18:G18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2020年银昆高速（重庆段）中央分隔带II型开口活动护栏改造工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user</cp:lastModifiedBy>
  <dcterms:created xsi:type="dcterms:W3CDTF">2018-03-22T04:52:00Z</dcterms:created>
  <dcterms:modified xsi:type="dcterms:W3CDTF">2020-10-26T06:58:13Z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2052-10.8.0.6501</vt:lpwstr>
  </property>
</Properties>
</file>