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汇总表" sheetId="6" r:id="rId1"/>
    <sheet name="明细表" sheetId="5" r:id="rId2"/>
  </sheets>
  <calcPr calcId="144525"/>
</workbook>
</file>

<file path=xl/sharedStrings.xml><?xml version="1.0" encoding="utf-8"?>
<sst xmlns="http://schemas.openxmlformats.org/spreadsheetml/2006/main" count="59" uniqueCount="36">
  <si>
    <t>2023年东南公司水消防专项维护汇总表</t>
  </si>
  <si>
    <t>名称</t>
  </si>
  <si>
    <t>限价金额（元）</t>
  </si>
  <si>
    <t>其中：安全生产费</t>
  </si>
  <si>
    <t>报价金额（元）</t>
  </si>
  <si>
    <t>备注</t>
  </si>
  <si>
    <t>2023年东南部水消防专项维护</t>
  </si>
  <si>
    <t>明细表</t>
  </si>
  <si>
    <t>路段</t>
  </si>
  <si>
    <t>序号</t>
  </si>
  <si>
    <t>数量</t>
  </si>
  <si>
    <t>维护1次综合单价（元）</t>
  </si>
  <si>
    <t>维护次数</t>
  </si>
  <si>
    <t>小计（元）</t>
  </si>
  <si>
    <t>南万路段</t>
  </si>
  <si>
    <t>消防支管</t>
  </si>
  <si>
    <t>管道阀门</t>
  </si>
  <si>
    <t>水成膜系统</t>
  </si>
  <si>
    <t>消防箱体</t>
  </si>
  <si>
    <t>消防水枪</t>
  </si>
  <si>
    <t>消防栓</t>
  </si>
  <si>
    <t>压力表</t>
  </si>
  <si>
    <t>消防水带</t>
  </si>
  <si>
    <t>水位检测仪</t>
  </si>
  <si>
    <t>水泵控制箱</t>
  </si>
  <si>
    <t>水  泵</t>
  </si>
  <si>
    <t>逃生标志</t>
  </si>
  <si>
    <t>消防指示标志</t>
  </si>
  <si>
    <t>车行人行车道指示标志</t>
  </si>
  <si>
    <t>紧急停车港指示标志</t>
  </si>
  <si>
    <t>紧急电话标志</t>
  </si>
  <si>
    <t>安全生产费</t>
  </si>
  <si>
    <t>/</t>
  </si>
  <si>
    <t>合计</t>
  </si>
  <si>
    <t>江綦路段</t>
  </si>
  <si>
    <t>共计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</si>
</sst>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D16" sqref="D16"/>
    </sheetView>
  </sheetViews>
  <sheetFormatPr defaultColWidth="9" defaultRowHeight="13.5" outlineLevelRow="2" outlineLevelCol="4"/>
  <cols>
    <col min="1" max="1" width="18.625" customWidth="1"/>
    <col min="2" max="2" width="15.125" customWidth="1"/>
    <col min="3" max="3" width="18.875" customWidth="1"/>
    <col min="4" max="4" width="17.875" customWidth="1"/>
    <col min="5" max="5" width="15.375" customWidth="1"/>
  </cols>
  <sheetData>
    <row r="1" ht="25" customHeight="1" spans="1:5">
      <c r="A1" s="12" t="s">
        <v>0</v>
      </c>
      <c r="B1" s="12"/>
      <c r="C1" s="12"/>
      <c r="D1" s="12"/>
      <c r="E1" s="12"/>
    </row>
    <row r="2" ht="38" customHeight="1" spans="1:5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</row>
    <row r="3" ht="58" customHeight="1" spans="1:5">
      <c r="A3" s="14" t="s">
        <v>6</v>
      </c>
      <c r="B3" s="15">
        <v>103335.38</v>
      </c>
      <c r="C3" s="15">
        <v>2520.38</v>
      </c>
      <c r="D3" s="15">
        <f>明细表!G39</f>
        <v>0</v>
      </c>
      <c r="E3" s="13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I28" sqref="I28"/>
    </sheetView>
  </sheetViews>
  <sheetFormatPr defaultColWidth="9" defaultRowHeight="13.5" outlineLevelCol="7"/>
  <cols>
    <col min="1" max="2" width="9" style="2"/>
    <col min="3" max="3" width="14.25" style="3" customWidth="1"/>
    <col min="4" max="4" width="9" style="2"/>
    <col min="5" max="5" width="11.625" style="2" customWidth="1"/>
    <col min="6" max="6" width="10.375" style="2"/>
    <col min="7" max="7" width="12.875" style="2"/>
    <col min="8" max="8" width="12.875" style="2" customWidth="1"/>
    <col min="9" max="10" width="12.625" style="2"/>
    <col min="11" max="16384" width="9" style="2"/>
  </cols>
  <sheetData>
    <row r="1" ht="18" customHeight="1" spans="1:8">
      <c r="A1" s="4" t="s">
        <v>7</v>
      </c>
      <c r="B1" s="4"/>
      <c r="C1" s="5"/>
      <c r="D1" s="4"/>
      <c r="E1" s="4"/>
      <c r="F1" s="4"/>
      <c r="G1" s="4"/>
      <c r="H1" s="4"/>
    </row>
    <row r="2" ht="28" customHeight="1" spans="1:8">
      <c r="A2" s="6" t="s">
        <v>8</v>
      </c>
      <c r="B2" s="6" t="s">
        <v>9</v>
      </c>
      <c r="C2" s="7" t="s">
        <v>1</v>
      </c>
      <c r="D2" s="6" t="s">
        <v>10</v>
      </c>
      <c r="E2" s="7" t="s">
        <v>11</v>
      </c>
      <c r="F2" s="6" t="s">
        <v>12</v>
      </c>
      <c r="G2" s="6" t="s">
        <v>13</v>
      </c>
      <c r="H2" s="6" t="s">
        <v>5</v>
      </c>
    </row>
    <row r="3" spans="1:8">
      <c r="A3" s="6" t="s">
        <v>14</v>
      </c>
      <c r="B3" s="6">
        <v>1</v>
      </c>
      <c r="C3" s="7" t="s">
        <v>15</v>
      </c>
      <c r="D3" s="6">
        <v>78</v>
      </c>
      <c r="E3" s="8">
        <v>0</v>
      </c>
      <c r="F3" s="6">
        <v>8</v>
      </c>
      <c r="G3" s="8">
        <f>F3*E3*D3</f>
        <v>0</v>
      </c>
      <c r="H3" s="6"/>
    </row>
    <row r="4" spans="1:8">
      <c r="A4" s="6"/>
      <c r="B4" s="6">
        <v>2</v>
      </c>
      <c r="C4" s="7" t="s">
        <v>16</v>
      </c>
      <c r="D4" s="6">
        <v>53</v>
      </c>
      <c r="E4" s="8">
        <v>0</v>
      </c>
      <c r="F4" s="6">
        <v>8</v>
      </c>
      <c r="G4" s="8">
        <f t="shared" ref="G4:G18" si="0">F4*E4*D4</f>
        <v>0</v>
      </c>
      <c r="H4" s="6"/>
    </row>
    <row r="5" spans="1:8">
      <c r="A5" s="6"/>
      <c r="B5" s="6">
        <v>3</v>
      </c>
      <c r="C5" s="7" t="s">
        <v>17</v>
      </c>
      <c r="D5" s="6">
        <v>78</v>
      </c>
      <c r="E5" s="8">
        <v>0</v>
      </c>
      <c r="F5" s="6">
        <v>8</v>
      </c>
      <c r="G5" s="8">
        <f t="shared" si="0"/>
        <v>0</v>
      </c>
      <c r="H5" s="6"/>
    </row>
    <row r="6" spans="1:8">
      <c r="A6" s="6"/>
      <c r="B6" s="6">
        <v>4</v>
      </c>
      <c r="C6" s="7" t="s">
        <v>18</v>
      </c>
      <c r="D6" s="6">
        <v>78</v>
      </c>
      <c r="E6" s="8">
        <v>0</v>
      </c>
      <c r="F6" s="6">
        <v>8</v>
      </c>
      <c r="G6" s="8">
        <f t="shared" si="0"/>
        <v>0</v>
      </c>
      <c r="H6" s="6"/>
    </row>
    <row r="7" spans="1:8">
      <c r="A7" s="6"/>
      <c r="B7" s="6">
        <v>5</v>
      </c>
      <c r="C7" s="7" t="s">
        <v>19</v>
      </c>
      <c r="D7" s="6">
        <v>156</v>
      </c>
      <c r="E7" s="8">
        <v>0</v>
      </c>
      <c r="F7" s="6">
        <v>8</v>
      </c>
      <c r="G7" s="8">
        <f t="shared" si="0"/>
        <v>0</v>
      </c>
      <c r="H7" s="6"/>
    </row>
    <row r="8" spans="1:8">
      <c r="A8" s="6"/>
      <c r="B8" s="6">
        <v>6</v>
      </c>
      <c r="C8" s="7" t="s">
        <v>20</v>
      </c>
      <c r="D8" s="6">
        <v>78</v>
      </c>
      <c r="E8" s="8">
        <v>0</v>
      </c>
      <c r="F8" s="6">
        <v>8</v>
      </c>
      <c r="G8" s="8">
        <f t="shared" si="0"/>
        <v>0</v>
      </c>
      <c r="H8" s="6"/>
    </row>
    <row r="9" spans="1:8">
      <c r="A9" s="6"/>
      <c r="B9" s="6">
        <v>7</v>
      </c>
      <c r="C9" s="7" t="s">
        <v>21</v>
      </c>
      <c r="D9" s="6">
        <v>78</v>
      </c>
      <c r="E9" s="8">
        <v>0</v>
      </c>
      <c r="F9" s="6">
        <v>8</v>
      </c>
      <c r="G9" s="8">
        <f t="shared" si="0"/>
        <v>0</v>
      </c>
      <c r="H9" s="6"/>
    </row>
    <row r="10" spans="1:8">
      <c r="A10" s="6"/>
      <c r="B10" s="6">
        <v>8</v>
      </c>
      <c r="C10" s="7" t="s">
        <v>22</v>
      </c>
      <c r="D10" s="6">
        <v>156</v>
      </c>
      <c r="E10" s="8">
        <v>0</v>
      </c>
      <c r="F10" s="6">
        <v>8</v>
      </c>
      <c r="G10" s="8">
        <f t="shared" si="0"/>
        <v>0</v>
      </c>
      <c r="H10" s="6"/>
    </row>
    <row r="11" spans="1:8">
      <c r="A11" s="6"/>
      <c r="B11" s="6">
        <v>9</v>
      </c>
      <c r="C11" s="7" t="s">
        <v>23</v>
      </c>
      <c r="D11" s="6">
        <v>1</v>
      </c>
      <c r="E11" s="8">
        <v>0</v>
      </c>
      <c r="F11" s="6">
        <v>8</v>
      </c>
      <c r="G11" s="8">
        <f t="shared" si="0"/>
        <v>0</v>
      </c>
      <c r="H11" s="6"/>
    </row>
    <row r="12" spans="1:8">
      <c r="A12" s="6"/>
      <c r="B12" s="6">
        <v>10</v>
      </c>
      <c r="C12" s="7" t="s">
        <v>24</v>
      </c>
      <c r="D12" s="6">
        <v>0</v>
      </c>
      <c r="E12" s="8">
        <v>0</v>
      </c>
      <c r="F12" s="6">
        <v>8</v>
      </c>
      <c r="G12" s="8">
        <f t="shared" si="0"/>
        <v>0</v>
      </c>
      <c r="H12" s="6"/>
    </row>
    <row r="13" spans="1:8">
      <c r="A13" s="6"/>
      <c r="B13" s="6">
        <v>11</v>
      </c>
      <c r="C13" s="7" t="s">
        <v>25</v>
      </c>
      <c r="D13" s="6">
        <v>0</v>
      </c>
      <c r="E13" s="8">
        <v>0</v>
      </c>
      <c r="F13" s="6">
        <v>8</v>
      </c>
      <c r="G13" s="8">
        <f t="shared" si="0"/>
        <v>0</v>
      </c>
      <c r="H13" s="6"/>
    </row>
    <row r="14" spans="1:8">
      <c r="A14" s="6"/>
      <c r="B14" s="6">
        <v>12</v>
      </c>
      <c r="C14" s="7" t="s">
        <v>26</v>
      </c>
      <c r="D14" s="6">
        <v>154</v>
      </c>
      <c r="E14" s="8">
        <v>0</v>
      </c>
      <c r="F14" s="6">
        <v>8</v>
      </c>
      <c r="G14" s="8">
        <f t="shared" si="0"/>
        <v>0</v>
      </c>
      <c r="H14" s="6"/>
    </row>
    <row r="15" spans="1:8">
      <c r="A15" s="6"/>
      <c r="B15" s="6">
        <v>13</v>
      </c>
      <c r="C15" s="7" t="s">
        <v>27</v>
      </c>
      <c r="D15" s="6">
        <v>78</v>
      </c>
      <c r="E15" s="8">
        <v>0</v>
      </c>
      <c r="F15" s="6">
        <v>8</v>
      </c>
      <c r="G15" s="8">
        <f t="shared" si="0"/>
        <v>0</v>
      </c>
      <c r="H15" s="6"/>
    </row>
    <row r="16" ht="27" spans="1:8">
      <c r="A16" s="6"/>
      <c r="B16" s="6">
        <v>14</v>
      </c>
      <c r="C16" s="7" t="s">
        <v>28</v>
      </c>
      <c r="D16" s="6">
        <v>10</v>
      </c>
      <c r="E16" s="8">
        <v>0</v>
      </c>
      <c r="F16" s="6">
        <v>8</v>
      </c>
      <c r="G16" s="8">
        <f t="shared" si="0"/>
        <v>0</v>
      </c>
      <c r="H16" s="6"/>
    </row>
    <row r="17" ht="27" spans="1:8">
      <c r="A17" s="6"/>
      <c r="B17" s="6">
        <v>15</v>
      </c>
      <c r="C17" s="7" t="s">
        <v>29</v>
      </c>
      <c r="D17" s="6">
        <v>2</v>
      </c>
      <c r="E17" s="8">
        <v>0</v>
      </c>
      <c r="F17" s="6">
        <v>8</v>
      </c>
      <c r="G17" s="8">
        <f t="shared" si="0"/>
        <v>0</v>
      </c>
      <c r="H17" s="6"/>
    </row>
    <row r="18" spans="1:8">
      <c r="A18" s="6"/>
      <c r="B18" s="6">
        <v>16</v>
      </c>
      <c r="C18" s="7" t="s">
        <v>30</v>
      </c>
      <c r="D18" s="6">
        <v>16</v>
      </c>
      <c r="E18" s="8">
        <v>0</v>
      </c>
      <c r="F18" s="6">
        <v>8</v>
      </c>
      <c r="G18" s="8">
        <f t="shared" si="0"/>
        <v>0</v>
      </c>
      <c r="H18" s="6"/>
    </row>
    <row r="19" spans="1:8">
      <c r="A19" s="6"/>
      <c r="B19" s="6">
        <v>17</v>
      </c>
      <c r="C19" s="7" t="s">
        <v>31</v>
      </c>
      <c r="D19" s="6">
        <v>1</v>
      </c>
      <c r="E19" s="6" t="s">
        <v>32</v>
      </c>
      <c r="F19" s="6" t="s">
        <v>32</v>
      </c>
      <c r="G19" s="8">
        <f>SUM(G3:G18)*2.5%</f>
        <v>0</v>
      </c>
      <c r="H19" s="7"/>
    </row>
    <row r="20" s="1" customFormat="1" ht="21" customHeight="1" spans="1:8">
      <c r="A20" s="9" t="s">
        <v>33</v>
      </c>
      <c r="B20" s="9"/>
      <c r="C20" s="10"/>
      <c r="D20" s="9"/>
      <c r="E20" s="9"/>
      <c r="F20" s="9"/>
      <c r="G20" s="11">
        <f>SUM(G3:G18)+G19</f>
        <v>0</v>
      </c>
      <c r="H20" s="10"/>
    </row>
    <row r="21" spans="1:8">
      <c r="A21" s="6" t="s">
        <v>34</v>
      </c>
      <c r="B21" s="6">
        <v>1</v>
      </c>
      <c r="C21" s="7" t="s">
        <v>15</v>
      </c>
      <c r="D21" s="6">
        <v>378</v>
      </c>
      <c r="E21" s="8">
        <v>0</v>
      </c>
      <c r="F21" s="6">
        <v>4</v>
      </c>
      <c r="G21" s="8">
        <f>F21*E21*D21</f>
        <v>0</v>
      </c>
      <c r="H21" s="7"/>
    </row>
    <row r="22" spans="1:8">
      <c r="A22" s="6"/>
      <c r="B22" s="6">
        <v>2</v>
      </c>
      <c r="C22" s="7" t="s">
        <v>16</v>
      </c>
      <c r="D22" s="6">
        <v>53</v>
      </c>
      <c r="E22" s="8">
        <v>0</v>
      </c>
      <c r="F22" s="6">
        <v>4</v>
      </c>
      <c r="G22" s="8">
        <f t="shared" ref="G22:G36" si="1">F22*E22*D22</f>
        <v>0</v>
      </c>
      <c r="H22" s="7"/>
    </row>
    <row r="23" spans="1:8">
      <c r="A23" s="6"/>
      <c r="B23" s="6">
        <v>3</v>
      </c>
      <c r="C23" s="7" t="s">
        <v>17</v>
      </c>
      <c r="D23" s="6">
        <v>78</v>
      </c>
      <c r="E23" s="8">
        <v>0</v>
      </c>
      <c r="F23" s="6">
        <v>4</v>
      </c>
      <c r="G23" s="8">
        <f t="shared" si="1"/>
        <v>0</v>
      </c>
      <c r="H23" s="7"/>
    </row>
    <row r="24" spans="1:8">
      <c r="A24" s="6"/>
      <c r="B24" s="6">
        <v>4</v>
      </c>
      <c r="C24" s="7" t="s">
        <v>18</v>
      </c>
      <c r="D24" s="6">
        <v>78</v>
      </c>
      <c r="E24" s="8">
        <v>0</v>
      </c>
      <c r="F24" s="6">
        <v>4</v>
      </c>
      <c r="G24" s="8">
        <f t="shared" si="1"/>
        <v>0</v>
      </c>
      <c r="H24" s="7"/>
    </row>
    <row r="25" spans="1:8">
      <c r="A25" s="6"/>
      <c r="B25" s="6">
        <v>5</v>
      </c>
      <c r="C25" s="7" t="s">
        <v>19</v>
      </c>
      <c r="D25" s="6">
        <v>156</v>
      </c>
      <c r="E25" s="8">
        <v>0</v>
      </c>
      <c r="F25" s="6">
        <v>4</v>
      </c>
      <c r="G25" s="8">
        <f t="shared" si="1"/>
        <v>0</v>
      </c>
      <c r="H25" s="7"/>
    </row>
    <row r="26" spans="1:8">
      <c r="A26" s="6"/>
      <c r="B26" s="6">
        <v>6</v>
      </c>
      <c r="C26" s="7" t="s">
        <v>20</v>
      </c>
      <c r="D26" s="6">
        <v>78</v>
      </c>
      <c r="E26" s="8">
        <v>0</v>
      </c>
      <c r="F26" s="6">
        <v>4</v>
      </c>
      <c r="G26" s="8">
        <f t="shared" si="1"/>
        <v>0</v>
      </c>
      <c r="H26" s="7"/>
    </row>
    <row r="27" spans="1:8">
      <c r="A27" s="6"/>
      <c r="B27" s="6">
        <v>7</v>
      </c>
      <c r="C27" s="7" t="s">
        <v>21</v>
      </c>
      <c r="D27" s="6">
        <v>78</v>
      </c>
      <c r="E27" s="8">
        <v>0</v>
      </c>
      <c r="F27" s="6">
        <v>4</v>
      </c>
      <c r="G27" s="8">
        <f t="shared" si="1"/>
        <v>0</v>
      </c>
      <c r="H27" s="7"/>
    </row>
    <row r="28" spans="1:8">
      <c r="A28" s="6"/>
      <c r="B28" s="6">
        <v>8</v>
      </c>
      <c r="C28" s="7" t="s">
        <v>22</v>
      </c>
      <c r="D28" s="6">
        <v>156</v>
      </c>
      <c r="E28" s="8">
        <v>0</v>
      </c>
      <c r="F28" s="6">
        <v>4</v>
      </c>
      <c r="G28" s="8">
        <f t="shared" si="1"/>
        <v>0</v>
      </c>
      <c r="H28" s="7"/>
    </row>
    <row r="29" spans="1:8">
      <c r="A29" s="6"/>
      <c r="B29" s="6">
        <v>9</v>
      </c>
      <c r="C29" s="7" t="s">
        <v>23</v>
      </c>
      <c r="D29" s="6">
        <v>6</v>
      </c>
      <c r="E29" s="8">
        <v>0</v>
      </c>
      <c r="F29" s="6">
        <v>4</v>
      </c>
      <c r="G29" s="8">
        <f t="shared" si="1"/>
        <v>0</v>
      </c>
      <c r="H29" s="7"/>
    </row>
    <row r="30" spans="1:8">
      <c r="A30" s="6"/>
      <c r="B30" s="6">
        <v>10</v>
      </c>
      <c r="C30" s="7" t="s">
        <v>24</v>
      </c>
      <c r="D30" s="6">
        <v>3</v>
      </c>
      <c r="E30" s="8">
        <v>0</v>
      </c>
      <c r="F30" s="6">
        <v>4</v>
      </c>
      <c r="G30" s="8">
        <f t="shared" si="1"/>
        <v>0</v>
      </c>
      <c r="H30" s="7"/>
    </row>
    <row r="31" spans="1:8">
      <c r="A31" s="6"/>
      <c r="B31" s="6">
        <v>11</v>
      </c>
      <c r="C31" s="7" t="s">
        <v>25</v>
      </c>
      <c r="D31" s="6">
        <v>6</v>
      </c>
      <c r="E31" s="8">
        <v>0</v>
      </c>
      <c r="F31" s="6">
        <v>4</v>
      </c>
      <c r="G31" s="8">
        <f t="shared" si="1"/>
        <v>0</v>
      </c>
      <c r="H31" s="7"/>
    </row>
    <row r="32" spans="1:8">
      <c r="A32" s="6"/>
      <c r="B32" s="6">
        <v>12</v>
      </c>
      <c r="C32" s="7" t="s">
        <v>26</v>
      </c>
      <c r="D32" s="6">
        <v>368</v>
      </c>
      <c r="E32" s="8">
        <v>0</v>
      </c>
      <c r="F32" s="6">
        <v>4</v>
      </c>
      <c r="G32" s="8">
        <f t="shared" si="1"/>
        <v>0</v>
      </c>
      <c r="H32" s="7"/>
    </row>
    <row r="33" spans="1:8">
      <c r="A33" s="6"/>
      <c r="B33" s="6">
        <v>13</v>
      </c>
      <c r="C33" s="7" t="s">
        <v>27</v>
      </c>
      <c r="D33" s="6">
        <v>378</v>
      </c>
      <c r="E33" s="8">
        <v>0</v>
      </c>
      <c r="F33" s="6">
        <v>4</v>
      </c>
      <c r="G33" s="8">
        <f t="shared" si="1"/>
        <v>0</v>
      </c>
      <c r="H33" s="7"/>
    </row>
    <row r="34" ht="27" spans="1:8">
      <c r="A34" s="6"/>
      <c r="B34" s="6">
        <v>14</v>
      </c>
      <c r="C34" s="7" t="s">
        <v>28</v>
      </c>
      <c r="D34" s="6">
        <v>80</v>
      </c>
      <c r="E34" s="8">
        <v>0</v>
      </c>
      <c r="F34" s="6">
        <v>4</v>
      </c>
      <c r="G34" s="8">
        <f t="shared" si="1"/>
        <v>0</v>
      </c>
      <c r="H34" s="7"/>
    </row>
    <row r="35" ht="27" spans="1:8">
      <c r="A35" s="6"/>
      <c r="B35" s="6">
        <v>15</v>
      </c>
      <c r="C35" s="7" t="s">
        <v>29</v>
      </c>
      <c r="D35" s="6">
        <v>24</v>
      </c>
      <c r="E35" s="8">
        <v>0</v>
      </c>
      <c r="F35" s="6">
        <v>4</v>
      </c>
      <c r="G35" s="8">
        <f t="shared" si="1"/>
        <v>0</v>
      </c>
      <c r="H35" s="7"/>
    </row>
    <row r="36" spans="1:8">
      <c r="A36" s="6"/>
      <c r="B36" s="6">
        <v>16</v>
      </c>
      <c r="C36" s="7" t="s">
        <v>30</v>
      </c>
      <c r="D36" s="6">
        <v>109</v>
      </c>
      <c r="E36" s="8">
        <v>0</v>
      </c>
      <c r="F36" s="6">
        <v>4</v>
      </c>
      <c r="G36" s="8">
        <f t="shared" si="1"/>
        <v>0</v>
      </c>
      <c r="H36" s="7"/>
    </row>
    <row r="37" spans="1:8">
      <c r="A37" s="6"/>
      <c r="B37" s="6">
        <v>17</v>
      </c>
      <c r="C37" s="7" t="s">
        <v>31</v>
      </c>
      <c r="D37" s="6">
        <v>1</v>
      </c>
      <c r="E37" s="6" t="s">
        <v>32</v>
      </c>
      <c r="F37" s="6" t="s">
        <v>32</v>
      </c>
      <c r="G37" s="8">
        <f>SUM(G21:G36)*2.5%</f>
        <v>0</v>
      </c>
      <c r="H37" s="6"/>
    </row>
    <row r="38" s="1" customFormat="1" spans="1:8">
      <c r="A38" s="9" t="s">
        <v>33</v>
      </c>
      <c r="B38" s="9"/>
      <c r="C38" s="10"/>
      <c r="D38" s="9"/>
      <c r="E38" s="9"/>
      <c r="F38" s="9"/>
      <c r="G38" s="11">
        <f>SUM(G21:G36)+G37</f>
        <v>0</v>
      </c>
      <c r="H38" s="9"/>
    </row>
    <row r="39" s="1" customFormat="1" spans="1:8">
      <c r="A39" s="9" t="s">
        <v>35</v>
      </c>
      <c r="B39" s="9"/>
      <c r="C39" s="10"/>
      <c r="D39" s="9"/>
      <c r="E39" s="9"/>
      <c r="F39" s="9"/>
      <c r="G39" s="11">
        <f>G38+G20</f>
        <v>0</v>
      </c>
      <c r="H39" s="9"/>
    </row>
  </sheetData>
  <mergeCells count="6">
    <mergeCell ref="A1:H1"/>
    <mergeCell ref="A20:C20"/>
    <mergeCell ref="A38:C38"/>
    <mergeCell ref="A39:C39"/>
    <mergeCell ref="A3:A19"/>
    <mergeCell ref="A21:A37"/>
  </mergeCells>
  <pageMargins left="0.314583333333333" right="0.0784722222222222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毕浪</cp:lastModifiedBy>
  <dcterms:created xsi:type="dcterms:W3CDTF">2021-12-23T06:49:00Z</dcterms:created>
  <dcterms:modified xsi:type="dcterms:W3CDTF">2023-05-22T07:37:05Z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0DA6871F59E4443181929CBA8864E446</vt:lpwstr>
  </property>
  <property fmtid="{D5CDD505-2E9C-101B-9397-08002B2CF9AE}" pid="3" name="KSOProductBuildVer">
    <vt:lpwstr>2052-11.8.2.11542</vt:lpwstr>
  </property>
</Properties>
</file>